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756597215bd691/AA - Organisation LA TVT/2025/AA - Spiel LA und LMM Vorrunde/Ausschreibung/"/>
    </mc:Choice>
  </mc:AlternateContent>
  <xr:revisionPtr revIDLastSave="10" documentId="8_{5A531940-C65A-4E08-9F44-E73585744567}" xr6:coauthVersionLast="47" xr6:coauthVersionMax="47" xr10:uidLastSave="{4DA339D2-4823-44B2-BF3C-56EC907358AD}"/>
  <bookViews>
    <workbookView xWindow="-110" yWindow="-110" windowWidth="38620" windowHeight="21100" tabRatio="500" xr2:uid="{00000000-000D-0000-FFFF-FFFF00000000}"/>
  </bookViews>
  <sheets>
    <sheet name="LMM-Vorrunde" sheetId="1" r:id="rId1"/>
    <sheet name="LMM-Kategorien" sheetId="2" r:id="rId2"/>
  </sheets>
  <definedNames>
    <definedName name="_xlnm._FilterDatabase" localSheetId="0" hidden="1">'LMM-Vorrunde'!$A$27:$J$34</definedName>
    <definedName name="_xlnm.Print_Area" localSheetId="0">'LMM-Vorrunde'!$A$1:$L$143</definedName>
    <definedName name="Frauen">'LMM-Kategorien'!$I$2:$I$3</definedName>
    <definedName name="Geschlecht">'LMM-Kategorien'!$A$2:$A$4</definedName>
    <definedName name="Geschlecht_wählen">'LMM-Kategorien'!$B$2:$B$14</definedName>
    <definedName name="Junioren_U20">'LMM-Kategorien'!$J$2</definedName>
    <definedName name="Juniorinnen_U20">'LMM-Kategorien'!$K$2:$K$3</definedName>
    <definedName name="Kategorie_wählen">'LMM-Kategorien'!$E$2:$E$5</definedName>
    <definedName name="M">'LMM-Kategorien'!$C$2:$C$8</definedName>
    <definedName name="Männer">'LMM-Kategorien'!$H$2</definedName>
    <definedName name="männl._Jugend_A_U18">'LMM-Kategorien'!$L$2</definedName>
    <definedName name="männl._Jugend_B_U16">'LMM-Kategorien'!$N$2</definedName>
    <definedName name="Mixed">'LMM-Kategorien'!$P$2</definedName>
    <definedName name="Mixed_Jugend_U18">'LMM-Kategorien'!$Q$2</definedName>
    <definedName name="Senioren">'LMM-Kategorien'!$F$2</definedName>
    <definedName name="Seniorinnen">'LMM-Kategorien'!$G$2:$G$3</definedName>
    <definedName name="W">'LMM-Kategorien'!$D$2:$D$8</definedName>
    <definedName name="weibl._Jugend_A_U18">'LMM-Kategorien'!$M$2:$M$3</definedName>
    <definedName name="weibl._Jugend_B_U16">'LMM-Kategorien'!$O$2:$O$3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29" i="1" l="1"/>
  <c r="K119" i="1"/>
  <c r="M119" i="1"/>
  <c r="N119" i="1" s="1"/>
  <c r="K120" i="1"/>
  <c r="M120" i="1"/>
  <c r="N120" i="1" s="1"/>
  <c r="K121" i="1"/>
  <c r="M121" i="1"/>
  <c r="N121" i="1" s="1"/>
  <c r="Q121" i="1"/>
  <c r="K122" i="1"/>
  <c r="M122" i="1"/>
  <c r="N122" i="1" s="1"/>
  <c r="O122" i="1"/>
  <c r="P122" i="1"/>
  <c r="Q122" i="1"/>
  <c r="K123" i="1"/>
  <c r="M123" i="1"/>
  <c r="O123" i="1" s="1"/>
  <c r="K124" i="1"/>
  <c r="M124" i="1"/>
  <c r="N124" i="1" s="1"/>
  <c r="K128" i="1"/>
  <c r="M128" i="1"/>
  <c r="P128" i="1" s="1"/>
  <c r="O128" i="1"/>
  <c r="Q128" i="1"/>
  <c r="K129" i="1"/>
  <c r="M129" i="1"/>
  <c r="N129" i="1" s="1"/>
  <c r="Q129" i="1"/>
  <c r="K130" i="1"/>
  <c r="M130" i="1"/>
  <c r="O130" i="1" s="1"/>
  <c r="P130" i="1"/>
  <c r="K131" i="1"/>
  <c r="M131" i="1"/>
  <c r="N131" i="1" s="1"/>
  <c r="K132" i="1"/>
  <c r="M132" i="1"/>
  <c r="N132" i="1" s="1"/>
  <c r="Q132" i="1"/>
  <c r="K133" i="1"/>
  <c r="M133" i="1"/>
  <c r="P133" i="1" s="1"/>
  <c r="O133" i="1"/>
  <c r="Q133" i="1"/>
  <c r="K137" i="1"/>
  <c r="M137" i="1"/>
  <c r="O137" i="1" s="1"/>
  <c r="K138" i="1"/>
  <c r="M138" i="1"/>
  <c r="N138" i="1" s="1"/>
  <c r="K139" i="1"/>
  <c r="M139" i="1"/>
  <c r="P139" i="1" s="1"/>
  <c r="O139" i="1"/>
  <c r="Q139" i="1"/>
  <c r="K140" i="1"/>
  <c r="M140" i="1"/>
  <c r="N140" i="1" s="1"/>
  <c r="K141" i="1"/>
  <c r="M141" i="1"/>
  <c r="O141" i="1" s="1"/>
  <c r="P141" i="1"/>
  <c r="K142" i="1"/>
  <c r="M142" i="1"/>
  <c r="N142" i="1" s="1"/>
  <c r="K38" i="1"/>
  <c r="M38" i="1"/>
  <c r="N38" i="1" s="1"/>
  <c r="K39" i="1"/>
  <c r="M39" i="1"/>
  <c r="N39" i="1" s="1"/>
  <c r="K40" i="1"/>
  <c r="M40" i="1"/>
  <c r="Q40" i="1" s="1"/>
  <c r="O40" i="1"/>
  <c r="K41" i="1"/>
  <c r="M41" i="1"/>
  <c r="O41" i="1" s="1"/>
  <c r="N41" i="1"/>
  <c r="P41" i="1"/>
  <c r="Q41" i="1"/>
  <c r="K42" i="1"/>
  <c r="M42" i="1"/>
  <c r="N42" i="1" s="1"/>
  <c r="K43" i="1"/>
  <c r="M43" i="1"/>
  <c r="N43" i="1" s="1"/>
  <c r="K47" i="1"/>
  <c r="M47" i="1"/>
  <c r="Q47" i="1" s="1"/>
  <c r="K48" i="1"/>
  <c r="M48" i="1"/>
  <c r="O48" i="1" s="1"/>
  <c r="N48" i="1"/>
  <c r="P48" i="1"/>
  <c r="Q48" i="1"/>
  <c r="K49" i="1"/>
  <c r="M49" i="1"/>
  <c r="N49" i="1"/>
  <c r="O49" i="1"/>
  <c r="P49" i="1"/>
  <c r="Q49" i="1"/>
  <c r="K50" i="1"/>
  <c r="M50" i="1"/>
  <c r="N50" i="1" s="1"/>
  <c r="K51" i="1"/>
  <c r="M51" i="1"/>
  <c r="Q51" i="1" s="1"/>
  <c r="N51" i="1"/>
  <c r="O51" i="1"/>
  <c r="P51" i="1"/>
  <c r="K52" i="1"/>
  <c r="M52" i="1"/>
  <c r="N52" i="1" s="1"/>
  <c r="K56" i="1"/>
  <c r="M56" i="1"/>
  <c r="P56" i="1" s="1"/>
  <c r="O56" i="1"/>
  <c r="Q56" i="1"/>
  <c r="K57" i="1"/>
  <c r="M57" i="1"/>
  <c r="N57" i="1" s="1"/>
  <c r="K58" i="1"/>
  <c r="M58" i="1"/>
  <c r="Q58" i="1" s="1"/>
  <c r="O58" i="1"/>
  <c r="K59" i="1"/>
  <c r="M59" i="1"/>
  <c r="N59" i="1"/>
  <c r="O59" i="1"/>
  <c r="P59" i="1"/>
  <c r="Q59" i="1"/>
  <c r="K60" i="1"/>
  <c r="M60" i="1"/>
  <c r="O60" i="1" s="1"/>
  <c r="N60" i="1"/>
  <c r="P60" i="1"/>
  <c r="Q60" i="1"/>
  <c r="K61" i="1"/>
  <c r="M61" i="1"/>
  <c r="N61" i="1" s="1"/>
  <c r="K65" i="1"/>
  <c r="M65" i="1"/>
  <c r="Q65" i="1" s="1"/>
  <c r="N65" i="1"/>
  <c r="P65" i="1"/>
  <c r="K66" i="1"/>
  <c r="M66" i="1"/>
  <c r="P66" i="1" s="1"/>
  <c r="O66" i="1"/>
  <c r="Q66" i="1"/>
  <c r="K67" i="1"/>
  <c r="M67" i="1"/>
  <c r="N67" i="1" s="1"/>
  <c r="K68" i="1"/>
  <c r="M68" i="1"/>
  <c r="N68" i="1" s="1"/>
  <c r="K69" i="1"/>
  <c r="M69" i="1"/>
  <c r="Q69" i="1" s="1"/>
  <c r="K70" i="1"/>
  <c r="M70" i="1"/>
  <c r="O70" i="1" s="1"/>
  <c r="N70" i="1"/>
  <c r="P70" i="1"/>
  <c r="Q70" i="1"/>
  <c r="K74" i="1"/>
  <c r="M74" i="1"/>
  <c r="N74" i="1"/>
  <c r="O74" i="1"/>
  <c r="P74" i="1"/>
  <c r="Q74" i="1"/>
  <c r="K75" i="1"/>
  <c r="M75" i="1"/>
  <c r="N75" i="1" s="1"/>
  <c r="K76" i="1"/>
  <c r="M76" i="1"/>
  <c r="Q76" i="1" s="1"/>
  <c r="N76" i="1"/>
  <c r="O76" i="1"/>
  <c r="P76" i="1"/>
  <c r="K77" i="1"/>
  <c r="M77" i="1"/>
  <c r="N77" i="1" s="1"/>
  <c r="K78" i="1"/>
  <c r="M78" i="1"/>
  <c r="P78" i="1" s="1"/>
  <c r="O78" i="1"/>
  <c r="Q78" i="1"/>
  <c r="K79" i="1"/>
  <c r="M79" i="1"/>
  <c r="N79" i="1" s="1"/>
  <c r="K83" i="1"/>
  <c r="M83" i="1"/>
  <c r="Q83" i="1" s="1"/>
  <c r="O83" i="1"/>
  <c r="K84" i="1"/>
  <c r="M84" i="1"/>
  <c r="N84" i="1"/>
  <c r="O84" i="1"/>
  <c r="P84" i="1"/>
  <c r="Q84" i="1"/>
  <c r="K85" i="1"/>
  <c r="M85" i="1"/>
  <c r="O85" i="1" s="1"/>
  <c r="N85" i="1"/>
  <c r="P85" i="1"/>
  <c r="Q85" i="1"/>
  <c r="K86" i="1"/>
  <c r="M86" i="1"/>
  <c r="N86" i="1" s="1"/>
  <c r="K87" i="1"/>
  <c r="M87" i="1"/>
  <c r="Q87" i="1" s="1"/>
  <c r="N87" i="1"/>
  <c r="P87" i="1"/>
  <c r="K88" i="1"/>
  <c r="M88" i="1"/>
  <c r="P88" i="1" s="1"/>
  <c r="O88" i="1"/>
  <c r="Q88" i="1"/>
  <c r="K92" i="1"/>
  <c r="M92" i="1"/>
  <c r="N92" i="1" s="1"/>
  <c r="K93" i="1"/>
  <c r="M93" i="1"/>
  <c r="N93" i="1" s="1"/>
  <c r="K94" i="1"/>
  <c r="M94" i="1"/>
  <c r="Q94" i="1" s="1"/>
  <c r="K95" i="1"/>
  <c r="M95" i="1"/>
  <c r="O95" i="1" s="1"/>
  <c r="N95" i="1"/>
  <c r="P95" i="1"/>
  <c r="Q95" i="1"/>
  <c r="K96" i="1"/>
  <c r="M96" i="1"/>
  <c r="N96" i="1"/>
  <c r="O96" i="1"/>
  <c r="P96" i="1"/>
  <c r="Q96" i="1"/>
  <c r="K97" i="1"/>
  <c r="M97" i="1"/>
  <c r="N97" i="1" s="1"/>
  <c r="K101" i="1"/>
  <c r="M101" i="1"/>
  <c r="Q101" i="1" s="1"/>
  <c r="N101" i="1"/>
  <c r="O101" i="1"/>
  <c r="P101" i="1"/>
  <c r="K102" i="1"/>
  <c r="M102" i="1"/>
  <c r="N102" i="1" s="1"/>
  <c r="K103" i="1"/>
  <c r="M103" i="1"/>
  <c r="P103" i="1" s="1"/>
  <c r="O103" i="1"/>
  <c r="K104" i="1"/>
  <c r="M104" i="1"/>
  <c r="N104" i="1" s="1"/>
  <c r="K105" i="1"/>
  <c r="M105" i="1"/>
  <c r="Q105" i="1" s="1"/>
  <c r="O105" i="1"/>
  <c r="K106" i="1"/>
  <c r="M106" i="1"/>
  <c r="N106" i="1"/>
  <c r="O106" i="1"/>
  <c r="P106" i="1"/>
  <c r="Q106" i="1"/>
  <c r="K110" i="1"/>
  <c r="M110" i="1"/>
  <c r="O110" i="1" s="1"/>
  <c r="N110" i="1"/>
  <c r="P110" i="1"/>
  <c r="Q110" i="1"/>
  <c r="K111" i="1"/>
  <c r="M111" i="1"/>
  <c r="N111" i="1" s="1"/>
  <c r="K112" i="1"/>
  <c r="M112" i="1"/>
  <c r="Q112" i="1" s="1"/>
  <c r="N112" i="1"/>
  <c r="P112" i="1"/>
  <c r="K113" i="1"/>
  <c r="M113" i="1"/>
  <c r="P113" i="1" s="1"/>
  <c r="O113" i="1"/>
  <c r="K114" i="1"/>
  <c r="M114" i="1"/>
  <c r="N114" i="1" s="1"/>
  <c r="K115" i="1"/>
  <c r="M115" i="1"/>
  <c r="N115" i="1" s="1"/>
  <c r="Q92" i="1" l="1"/>
  <c r="Q67" i="1"/>
  <c r="Q42" i="1"/>
  <c r="P114" i="1"/>
  <c r="N113" i="1"/>
  <c r="O112" i="1"/>
  <c r="N105" i="1"/>
  <c r="N103" i="1"/>
  <c r="P102" i="1"/>
  <c r="P94" i="1"/>
  <c r="P92" i="1"/>
  <c r="N88" i="1"/>
  <c r="O87" i="1"/>
  <c r="N83" i="1"/>
  <c r="N78" i="1"/>
  <c r="P77" i="1"/>
  <c r="P69" i="1"/>
  <c r="P67" i="1"/>
  <c r="N66" i="1"/>
  <c r="O65" i="1"/>
  <c r="N58" i="1"/>
  <c r="N56" i="1"/>
  <c r="P52" i="1"/>
  <c r="P47" i="1"/>
  <c r="P42" i="1"/>
  <c r="N40" i="1"/>
  <c r="N141" i="1"/>
  <c r="P140" i="1"/>
  <c r="N139" i="1"/>
  <c r="N133" i="1"/>
  <c r="P132" i="1"/>
  <c r="N130" i="1"/>
  <c r="P129" i="1"/>
  <c r="N128" i="1"/>
  <c r="P121" i="1"/>
  <c r="Q77" i="1"/>
  <c r="Q52" i="1"/>
  <c r="Q140" i="1"/>
  <c r="O114" i="1"/>
  <c r="Q113" i="1"/>
  <c r="O92" i="1"/>
  <c r="O77" i="1"/>
  <c r="O69" i="1"/>
  <c r="O67" i="1"/>
  <c r="O52" i="1"/>
  <c r="O47" i="1"/>
  <c r="O42" i="1"/>
  <c r="P38" i="1"/>
  <c r="O140" i="1"/>
  <c r="P137" i="1"/>
  <c r="O132" i="1"/>
  <c r="O129" i="1"/>
  <c r="P123" i="1"/>
  <c r="O121" i="1"/>
  <c r="Q114" i="1"/>
  <c r="Q102" i="1"/>
  <c r="Q103" i="1"/>
  <c r="O102" i="1"/>
  <c r="O94" i="1"/>
  <c r="P105" i="1"/>
  <c r="N94" i="1"/>
  <c r="P83" i="1"/>
  <c r="N69" i="1"/>
  <c r="P58" i="1"/>
  <c r="N47" i="1"/>
  <c r="P40" i="1"/>
  <c r="O38" i="1"/>
  <c r="N137" i="1"/>
  <c r="N123" i="1"/>
  <c r="Q141" i="1"/>
  <c r="Q137" i="1"/>
  <c r="Q130" i="1"/>
  <c r="Q123" i="1"/>
  <c r="Q119" i="1"/>
  <c r="P119" i="1"/>
  <c r="Q142" i="1"/>
  <c r="Q138" i="1"/>
  <c r="Q131" i="1"/>
  <c r="Q124" i="1"/>
  <c r="Q120" i="1"/>
  <c r="O119" i="1"/>
  <c r="P142" i="1"/>
  <c r="P138" i="1"/>
  <c r="P131" i="1"/>
  <c r="P124" i="1"/>
  <c r="P120" i="1"/>
  <c r="O142" i="1"/>
  <c r="O138" i="1"/>
  <c r="O131" i="1"/>
  <c r="O124" i="1"/>
  <c r="O120" i="1"/>
  <c r="Q38" i="1"/>
  <c r="Q115" i="1"/>
  <c r="Q111" i="1"/>
  <c r="Q104" i="1"/>
  <c r="Q97" i="1"/>
  <c r="Q93" i="1"/>
  <c r="Q86" i="1"/>
  <c r="Q79" i="1"/>
  <c r="Q75" i="1"/>
  <c r="Q68" i="1"/>
  <c r="Q61" i="1"/>
  <c r="Q57" i="1"/>
  <c r="Q50" i="1"/>
  <c r="Q43" i="1"/>
  <c r="Q39" i="1"/>
  <c r="P104" i="1"/>
  <c r="P93" i="1"/>
  <c r="P86" i="1"/>
  <c r="P75" i="1"/>
  <c r="P68" i="1"/>
  <c r="P61" i="1"/>
  <c r="P57" i="1"/>
  <c r="P50" i="1"/>
  <c r="P43" i="1"/>
  <c r="P39" i="1"/>
  <c r="P115" i="1"/>
  <c r="P111" i="1"/>
  <c r="P97" i="1"/>
  <c r="P79" i="1"/>
  <c r="O115" i="1"/>
  <c r="O111" i="1"/>
  <c r="O104" i="1"/>
  <c r="O97" i="1"/>
  <c r="O93" i="1"/>
  <c r="O86" i="1"/>
  <c r="O79" i="1"/>
  <c r="O75" i="1"/>
  <c r="O68" i="1"/>
  <c r="O61" i="1"/>
  <c r="O57" i="1"/>
  <c r="O50" i="1"/>
  <c r="O43" i="1"/>
  <c r="O39" i="1"/>
  <c r="K29" i="1"/>
  <c r="B10" i="1" s="1"/>
  <c r="K25" i="1"/>
  <c r="K30" i="1"/>
  <c r="K31" i="1"/>
  <c r="K32" i="1"/>
  <c r="K33" i="1"/>
  <c r="K34" i="1"/>
  <c r="M31" i="1"/>
  <c r="N31" i="1" s="1"/>
  <c r="P31" i="1" l="1"/>
  <c r="Q31" i="1"/>
  <c r="O31" i="1"/>
  <c r="M30" i="1" l="1"/>
  <c r="F16" i="1" s="1"/>
  <c r="M32" i="1"/>
  <c r="M33" i="1"/>
  <c r="M34" i="1"/>
  <c r="Q34" i="1" l="1"/>
  <c r="P34" i="1"/>
  <c r="N34" i="1"/>
  <c r="Q33" i="1"/>
  <c r="P33" i="1"/>
  <c r="N33" i="1"/>
  <c r="Q32" i="1"/>
  <c r="N32" i="1"/>
  <c r="P32" i="1"/>
  <c r="Q30" i="1"/>
  <c r="N30" i="1"/>
  <c r="P30" i="1"/>
  <c r="N29" i="1"/>
  <c r="P29" i="1"/>
  <c r="Q29" i="1"/>
  <c r="O29" i="1"/>
  <c r="O34" i="1"/>
  <c r="O33" i="1"/>
  <c r="O32" i="1"/>
  <c r="O30" i="1"/>
  <c r="F19" i="1" l="1"/>
  <c r="F15" i="1"/>
  <c r="F17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Fitze Stefan</author>
  </authors>
  <commentList>
    <comment ref="M28" authorId="0" shapeId="0" xr:uid="{E93AA4DC-B0A3-BB42-93F8-2755A2263067}">
      <text>
        <r>
          <rPr>
            <b/>
            <sz val="9"/>
            <color rgb="FF000000"/>
            <rFont val="Segoe UI"/>
            <family val="2"/>
            <charset val="1"/>
          </rPr>
          <t>Fitze Stefan: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Name eingetragen</t>
        </r>
      </text>
    </comment>
    <comment ref="N28" authorId="0" shapeId="0" xr:uid="{91737FAB-FB29-514E-93D0-26A06398CA34}">
      <text>
        <r>
          <rPr>
            <b/>
            <sz val="9"/>
            <color rgb="FF000000"/>
            <rFont val="Segoe UI"/>
            <charset val="1"/>
          </rPr>
          <t>Fitze Stefan: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Prüft, ob ein Geschlecht gewählt wurde.
</t>
        </r>
      </text>
    </comment>
    <comment ref="O28" authorId="0" shapeId="0" xr:uid="{C0191641-ED79-D740-9B99-4017BF9CD05D}">
      <text>
        <r>
          <rPr>
            <b/>
            <sz val="9"/>
            <color rgb="FF000000"/>
            <rFont val="Segoe UI"/>
            <family val="2"/>
            <charset val="1"/>
          </rPr>
          <t>Fitze Stefan: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Jahrgang komplett
</t>
        </r>
      </text>
    </comment>
    <comment ref="P28" authorId="0" shapeId="0" xr:uid="{AD55DB94-AA78-ED46-A246-41DBD608FEEB}">
      <text>
        <r>
          <rPr>
            <b/>
            <sz val="9"/>
            <color rgb="FF000000"/>
            <rFont val="Segoe UI"/>
            <family val="2"/>
            <charset val="1"/>
          </rPr>
          <t>Fitze Stefan: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Kategorie korrekt erfasst</t>
        </r>
      </text>
    </comment>
    <comment ref="Q28" authorId="0" shapeId="0" xr:uid="{CB24CFE3-5880-E041-B345-A826F6EC0B59}">
      <text>
        <r>
          <rPr>
            <b/>
            <sz val="9"/>
            <color rgb="FF000000"/>
            <rFont val="Segoe UI"/>
            <family val="2"/>
            <charset val="1"/>
          </rPr>
          <t>Fitze Stefan: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Anzahl Disziplinen korrekt.</t>
        </r>
      </text>
    </comment>
  </commentList>
</comments>
</file>

<file path=xl/sharedStrings.xml><?xml version="1.0" encoding="utf-8"?>
<sst xmlns="http://schemas.openxmlformats.org/spreadsheetml/2006/main" count="525" uniqueCount="87">
  <si>
    <t xml:space="preserve">TV Teufen Leichtathletik, 9053 Teufen
www.tvteufen.ch                       </t>
  </si>
  <si>
    <t>LMM-Vorrunde vom Samstag, 17. Mai 2025</t>
  </si>
  <si>
    <t>Anmeldeschluss</t>
  </si>
  <si>
    <t>Freitag, 02. Mai 2025</t>
  </si>
  <si>
    <t>Verein</t>
  </si>
  <si>
    <t>Anmeldung an</t>
  </si>
  <si>
    <t>Andrin Ottiger, anmeldungen@tvteufen.ch</t>
  </si>
  <si>
    <t>STV-Vereinsnummer</t>
  </si>
  <si>
    <t>Die Anmeldung wird nach Erhalt per E-Mail bestätigt.</t>
  </si>
  <si>
    <t>Verantwortliche Kontaktperson</t>
  </si>
  <si>
    <t>Nachname</t>
  </si>
  <si>
    <t>Startgeld pro Athlet/in</t>
  </si>
  <si>
    <t>Vorname</t>
  </si>
  <si>
    <t>Zu bezahlendes Startgeld</t>
  </si>
  <si>
    <t>Strasse</t>
  </si>
  <si>
    <t>PLZ/Ort</t>
  </si>
  <si>
    <r>
      <t xml:space="preserve">Bitte überweisen Sie das Startgeld </t>
    </r>
    <r>
      <rPr>
        <b/>
        <sz val="10"/>
        <rFont val="Arial"/>
        <family val="2"/>
      </rPr>
      <t>gleichzeitig</t>
    </r>
    <r>
      <rPr>
        <sz val="10"/>
        <rFont val="Arial"/>
        <family val="2"/>
      </rPr>
      <t xml:space="preserve"> mit </t>
    </r>
  </si>
  <si>
    <t>Telefonnummer</t>
  </si>
  <si>
    <t>der Anmeldung auf folgendes Bankkonto:</t>
  </si>
  <si>
    <t>E-Mail</t>
  </si>
  <si>
    <r>
      <t xml:space="preserve">CH54 0025 4254 9236 8342 M </t>
    </r>
    <r>
      <rPr>
        <sz val="8"/>
        <rFont val="Arial"/>
        <family val="2"/>
      </rPr>
      <t>(UBS AG, 9053 Teufen)</t>
    </r>
  </si>
  <si>
    <t>lautend auf</t>
  </si>
  <si>
    <t>TV Teufen Leichtathletik</t>
  </si>
  <si>
    <t>Veranstaltungen</t>
  </si>
  <si>
    <t>9053 Teufen</t>
  </si>
  <si>
    <t>Bitte Athlet/in gemäss untenstehendem Beispiel eintragen und Auswahlfelder für Geschlecht / Kategorie und Sprungdisziplin verwenden.</t>
  </si>
  <si>
    <t>Athlet/in</t>
  </si>
  <si>
    <t xml:space="preserve"> Geschlecht / Kategorie</t>
  </si>
  <si>
    <t>Sprungdisziplin</t>
  </si>
  <si>
    <t>Geburtsdatum</t>
  </si>
  <si>
    <t>M / W</t>
  </si>
  <si>
    <t>LMM-Kategorie</t>
  </si>
  <si>
    <t>Weit / Hoch</t>
  </si>
  <si>
    <t>Startgeld</t>
  </si>
  <si>
    <t>Muster</t>
  </si>
  <si>
    <t>Lea</t>
  </si>
  <si>
    <t>W</t>
  </si>
  <si>
    <t>Juniorinnen U20</t>
  </si>
  <si>
    <t>Weit</t>
  </si>
  <si>
    <t>Athlet/in (4 - 6 Mitglieder pro Mannschaft)</t>
  </si>
  <si>
    <t>Hilfsfeld 1</t>
  </si>
  <si>
    <t>Hilfsfeld 1.1</t>
  </si>
  <si>
    <t>Hilfsfeld 2</t>
  </si>
  <si>
    <t>Hilfsfeld 3</t>
  </si>
  <si>
    <t>Hilfsfeld 4</t>
  </si>
  <si>
    <t>Geschlecht_wählen</t>
  </si>
  <si>
    <t>Kategorie_wählen</t>
  </si>
  <si>
    <t>Disziplin_wählen</t>
  </si>
  <si>
    <t>Hilfsfeld 1.2</t>
  </si>
  <si>
    <t>Hilfsfeld 1.3</t>
  </si>
  <si>
    <t>Hilfsfeld 1.4</t>
  </si>
  <si>
    <t>Hilfsfeld 5</t>
  </si>
  <si>
    <t>Hilfsfeld 1.5</t>
  </si>
  <si>
    <t>Hilfsfeld 6</t>
  </si>
  <si>
    <t>Hilfsfeld 1.6</t>
  </si>
  <si>
    <t>Hilfsfeld 7</t>
  </si>
  <si>
    <t>Hilfsfeld 1.7</t>
  </si>
  <si>
    <t>Hilfsfeld 8</t>
  </si>
  <si>
    <t>Hilfsfeld 1.8</t>
  </si>
  <si>
    <t>Hilfsfeld 9</t>
  </si>
  <si>
    <t>Hilfsfeld 1.9</t>
  </si>
  <si>
    <t>Hilfsfeld 10</t>
  </si>
  <si>
    <t>Hilfsfeld 1.10</t>
  </si>
  <si>
    <t>Hilfsfeld 11</t>
  </si>
  <si>
    <t>Hilfsfeld 1.11</t>
  </si>
  <si>
    <t>Hilfsfeld 12</t>
  </si>
  <si>
    <t>Hilfsfeld 1.12</t>
  </si>
  <si>
    <t>Hilfsfeld 13</t>
  </si>
  <si>
    <t>Hilfsfeld 1.13</t>
  </si>
  <si>
    <t>Geschlecht</t>
  </si>
  <si>
    <t>M</t>
  </si>
  <si>
    <t>Senioren</t>
  </si>
  <si>
    <t>Seniorinnen</t>
  </si>
  <si>
    <t>Männer</t>
  </si>
  <si>
    <t>Frauen</t>
  </si>
  <si>
    <t>Junioren_U20</t>
  </si>
  <si>
    <t>Juniorinnen_U20</t>
  </si>
  <si>
    <t>männl._Jugend_A_U18</t>
  </si>
  <si>
    <t>weibl._Jugend_A_U18</t>
  </si>
  <si>
    <t>männl._Jugend_B_U16</t>
  </si>
  <si>
    <t>weibl._Jugend_B_U16</t>
  </si>
  <si>
    <t>Mixed</t>
  </si>
  <si>
    <t>Mixed_Jugend_U18</t>
  </si>
  <si>
    <t>Hoch &amp; Weit</t>
  </si>
  <si>
    <t>Hoch</t>
  </si>
  <si>
    <t>Zuerst Geschlecht wählen</t>
  </si>
  <si>
    <t>Zuerst Kategorie 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</si>
</sst>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/mm/yyyy;@"/>
    <numFmt numFmtId="166" formatCode="#,##0.00\ &quot;CHF&quot;"/>
  </numFmts>
  <fonts count="13">
    <font>
      <sz val="10"/>
      <name val="Arial"/>
      <family val="2"/>
      <charset val="1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0"/>
      <color theme="1"/>
      <name val="Arial"/>
      <family val="2"/>
      <charset val="1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ashed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11" fillId="3" borderId="0" xfId="0" applyFont="1" applyFill="1" applyAlignment="1">
      <alignment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0" fillId="3" borderId="19" xfId="0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5" fillId="2" borderId="0" xfId="0" applyFont="1" applyFill="1" applyAlignment="1">
      <alignment vertical="top"/>
    </xf>
    <xf numFmtId="166" fontId="1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vertical="top"/>
    </xf>
    <xf numFmtId="4" fontId="0" fillId="0" borderId="15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0" fontId="0" fillId="4" borderId="19" xfId="0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0" fillId="0" borderId="3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top"/>
      <protection locked="0"/>
    </xf>
    <xf numFmtId="0" fontId="3" fillId="3" borderId="0" xfId="0" applyFont="1" applyFill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Standard" xfId="0" builtinId="0"/>
  </cellStyles>
  <dxfs count="11"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408215</xdr:colOff>
      <xdr:row>0</xdr:row>
      <xdr:rowOff>17539</xdr:rowOff>
    </xdr:from>
    <xdr:to>
      <xdr:col>11</xdr:col>
      <xdr:colOff>549183</xdr:colOff>
      <xdr:row>3</xdr:row>
      <xdr:rowOff>154444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ABE779F-3BE3-F146-9501-2320437E7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4144" y="17539"/>
          <a:ext cx="1518254" cy="1098476"/>
        </a:xfrm>
        <a:prstGeom prst="rect">
          <a:avLst/>
        </a:prstGeom>
      </xdr:spPr>
    </xdr:pic>
    <xdr:clientData/>
  </xdr:twoCellAnchor>
  <xdr:twoCellAnchor editAs="oneCell">
    <xdr:from>
      <xdr:col>2</xdr:col>
      <xdr:colOff>580571</xdr:colOff>
      <xdr:row>0</xdr:row>
      <xdr:rowOff>27214</xdr:rowOff>
    </xdr:from>
    <xdr:to>
      <xdr:col>8</xdr:col>
      <xdr:colOff>192315</xdr:colOff>
      <xdr:row>1</xdr:row>
      <xdr:rowOff>70139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3E8AF2-32EE-4846-937E-0FEE7FB0E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071" y="27214"/>
          <a:ext cx="3283859" cy="559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C143"/>
  <sheetViews>
    <sheetView tabSelected="1" view="pageLayout" zoomScale="145" zoomScaleNormal="120" zoomScalePageLayoutView="145" workbookViewId="0">
      <selection activeCell="C7" sqref="C7"/>
    </sheetView>
  </sheetViews>
  <sheetFormatPr defaultColWidth="9.140625" defaultRowHeight="12.6" outlineLevelCol="1"/>
  <cols>
    <col min="1" max="1" width="23.7109375" style="1" customWidth="1"/>
    <col min="2" max="2" width="20.7109375" style="2" customWidth="1"/>
    <col min="3" max="3" width="12.7109375" style="2" customWidth="1"/>
    <col min="4" max="4" width="8" style="2" customWidth="1"/>
    <col min="5" max="5" width="8" style="1" customWidth="1"/>
    <col min="6" max="7" width="5.7109375" style="1" customWidth="1"/>
    <col min="8" max="10" width="7.7109375" style="1" customWidth="1"/>
    <col min="11" max="11" width="9.42578125" style="1" bestFit="1" customWidth="1"/>
    <col min="12" max="12" width="8.28515625" style="1" customWidth="1"/>
    <col min="13" max="13" width="9.7109375" style="1" hidden="1" customWidth="1" outlineLevel="1"/>
    <col min="14" max="14" width="9.140625" style="1" hidden="1" customWidth="1" outlineLevel="1"/>
    <col min="15" max="15" width="10.7109375" style="1" hidden="1" customWidth="1" outlineLevel="1"/>
    <col min="16" max="17" width="9.140625" style="1" hidden="1" customWidth="1" outlineLevel="1"/>
    <col min="18" max="18" width="11.42578125" style="1" collapsed="1"/>
    <col min="19" max="1016" width="11.42578125" style="1"/>
    <col min="1017" max="1018" width="11.42578125"/>
  </cols>
  <sheetData>
    <row r="1" spans="1:1017" s="8" customFormat="1" ht="40.9" customHeight="1">
      <c r="A1" s="84" t="s">
        <v>0</v>
      </c>
      <c r="B1" s="84"/>
      <c r="C1" s="84"/>
      <c r="D1" s="82"/>
      <c r="E1" s="82"/>
      <c r="F1" s="82"/>
      <c r="G1" s="82"/>
      <c r="H1" s="82"/>
      <c r="I1" s="82"/>
      <c r="J1" s="11"/>
      <c r="K1" s="11"/>
      <c r="L1" s="1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</row>
    <row r="2" spans="1:1017" s="8" customFormat="1" ht="15" customHeight="1">
      <c r="A2" s="12"/>
      <c r="B2" s="12"/>
      <c r="C2" s="11"/>
      <c r="D2" s="11"/>
      <c r="E2" s="11"/>
      <c r="F2" s="11"/>
      <c r="G2" s="11"/>
      <c r="H2" s="11"/>
      <c r="I2" s="12"/>
      <c r="J2" s="12"/>
      <c r="K2" s="11"/>
      <c r="L2" s="1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</row>
    <row r="3" spans="1:1017" ht="19.899999999999999" customHeight="1">
      <c r="A3" s="81" t="s">
        <v>1</v>
      </c>
      <c r="B3" s="81"/>
      <c r="C3" s="81"/>
      <c r="D3" s="81"/>
      <c r="E3" s="81"/>
      <c r="F3" s="13"/>
      <c r="G3" s="13"/>
      <c r="H3" s="13"/>
      <c r="I3" s="14"/>
      <c r="J3" s="15"/>
      <c r="K3" s="13"/>
      <c r="L3" s="16"/>
    </row>
    <row r="4" spans="1:1017" ht="15.6">
      <c r="A4" s="17"/>
      <c r="B4" s="17"/>
      <c r="C4" s="17"/>
      <c r="D4" s="18"/>
      <c r="E4" s="13"/>
      <c r="F4" s="13"/>
      <c r="G4" s="13"/>
      <c r="H4" s="13"/>
      <c r="I4" s="13"/>
      <c r="J4" s="13"/>
      <c r="K4" s="19"/>
      <c r="L4" s="13"/>
    </row>
    <row r="5" spans="1:1017" ht="12.95">
      <c r="A5" s="20" t="s">
        <v>2</v>
      </c>
      <c r="B5" s="18" t="s">
        <v>3</v>
      </c>
      <c r="C5" s="18"/>
      <c r="D5" s="18"/>
      <c r="E5" s="13"/>
      <c r="F5" s="34" t="s">
        <v>4</v>
      </c>
      <c r="G5" s="13"/>
      <c r="H5" s="13"/>
      <c r="I5" s="83"/>
      <c r="J5" s="83"/>
      <c r="K5" s="83"/>
      <c r="L5" s="83"/>
    </row>
    <row r="6" spans="1:1017" ht="12.95">
      <c r="A6" s="20" t="s">
        <v>5</v>
      </c>
      <c r="B6" s="18" t="s">
        <v>6</v>
      </c>
      <c r="C6" s="18"/>
      <c r="D6" s="18"/>
      <c r="E6" s="13"/>
      <c r="F6" s="20" t="s">
        <v>7</v>
      </c>
      <c r="G6" s="13"/>
      <c r="H6" s="13"/>
      <c r="I6" s="83"/>
      <c r="J6" s="83"/>
      <c r="K6" s="83"/>
      <c r="L6" s="83"/>
    </row>
    <row r="7" spans="1:1017" ht="12.95">
      <c r="A7" s="18"/>
      <c r="B7" s="18" t="s">
        <v>8</v>
      </c>
      <c r="C7" s="18"/>
      <c r="D7" s="18"/>
      <c r="E7" s="13"/>
      <c r="F7" s="21" t="s">
        <v>9</v>
      </c>
      <c r="G7" s="13"/>
      <c r="H7" s="13"/>
      <c r="I7" s="21"/>
      <c r="J7" s="21"/>
      <c r="K7" s="19"/>
      <c r="L7" s="13"/>
    </row>
    <row r="8" spans="1:1017" ht="13.9" customHeight="1">
      <c r="A8" s="20"/>
      <c r="B8" s="18"/>
      <c r="C8" s="18"/>
      <c r="D8" s="18"/>
      <c r="E8" s="13"/>
      <c r="F8" s="18" t="s">
        <v>10</v>
      </c>
      <c r="G8" s="13"/>
      <c r="H8" s="13"/>
      <c r="I8" s="83"/>
      <c r="J8" s="83"/>
      <c r="K8" s="83"/>
      <c r="L8" s="83"/>
    </row>
    <row r="9" spans="1:1017" s="2" customFormat="1">
      <c r="A9" s="31" t="s">
        <v>11</v>
      </c>
      <c r="B9" s="32">
        <v>15</v>
      </c>
      <c r="C9" s="22"/>
      <c r="D9" s="18"/>
      <c r="E9" s="18"/>
      <c r="F9" s="18" t="s">
        <v>12</v>
      </c>
      <c r="G9" s="18"/>
      <c r="H9" s="18"/>
      <c r="I9" s="83"/>
      <c r="J9" s="83"/>
      <c r="K9" s="83"/>
      <c r="L9" s="83"/>
      <c r="AMC9"/>
    </row>
    <row r="10" spans="1:1017" s="2" customFormat="1" ht="12.95">
      <c r="A10" s="23" t="s">
        <v>13</v>
      </c>
      <c r="B10" s="33">
        <f>SUM(K28:K142)</f>
        <v>0</v>
      </c>
      <c r="C10" s="18"/>
      <c r="D10" s="18"/>
      <c r="E10" s="18"/>
      <c r="F10" s="18" t="s">
        <v>14</v>
      </c>
      <c r="G10" s="18"/>
      <c r="H10" s="18"/>
      <c r="I10" s="83"/>
      <c r="J10" s="83"/>
      <c r="K10" s="83"/>
      <c r="L10" s="83"/>
      <c r="AMC10"/>
    </row>
    <row r="11" spans="1:1017" s="2" customFormat="1" ht="12.95">
      <c r="A11" s="24"/>
      <c r="B11" s="24"/>
      <c r="C11" s="18"/>
      <c r="D11" s="18"/>
      <c r="E11" s="18"/>
      <c r="F11" s="18" t="s">
        <v>15</v>
      </c>
      <c r="G11" s="18"/>
      <c r="H11" s="18"/>
      <c r="I11" s="83"/>
      <c r="J11" s="83"/>
      <c r="K11" s="83"/>
      <c r="L11" s="83"/>
      <c r="AMC11"/>
    </row>
    <row r="12" spans="1:1017" ht="12.95">
      <c r="A12" s="25" t="s">
        <v>16</v>
      </c>
      <c r="B12" s="27"/>
      <c r="C12" s="19"/>
      <c r="D12" s="18"/>
      <c r="E12" s="13"/>
      <c r="F12" s="18" t="s">
        <v>17</v>
      </c>
      <c r="G12" s="13"/>
      <c r="H12" s="13"/>
      <c r="I12" s="83"/>
      <c r="J12" s="83"/>
      <c r="K12" s="83"/>
      <c r="L12" s="83"/>
    </row>
    <row r="13" spans="1:1017">
      <c r="A13" s="25" t="s">
        <v>18</v>
      </c>
      <c r="B13" s="27"/>
      <c r="C13" s="19"/>
      <c r="D13" s="18"/>
      <c r="E13" s="13"/>
      <c r="F13" s="18" t="s">
        <v>19</v>
      </c>
      <c r="G13" s="13"/>
      <c r="H13" s="13"/>
      <c r="I13" s="83"/>
      <c r="J13" s="83"/>
      <c r="K13" s="83"/>
      <c r="L13" s="83"/>
    </row>
    <row r="14" spans="1:1017">
      <c r="A14" s="25"/>
      <c r="B14" s="27"/>
      <c r="C14" s="19"/>
      <c r="D14" s="18"/>
      <c r="E14" s="13"/>
      <c r="F14" s="13"/>
      <c r="G14" s="13"/>
      <c r="H14" s="13"/>
      <c r="I14" s="13"/>
      <c r="J14" s="13"/>
      <c r="K14" s="19"/>
      <c r="L14" s="13"/>
    </row>
    <row r="15" spans="1:1017" ht="12.95">
      <c r="A15" s="25" t="s">
        <v>20</v>
      </c>
      <c r="B15" s="27"/>
      <c r="C15" s="19"/>
      <c r="D15" s="18"/>
      <c r="E15" s="13"/>
      <c r="F15" s="14" t="str">
        <f>IF(SUM(O25:Q142)+COUNTIF(M25:N142,"1")&gt;0,"Bitte überprüfen:","")</f>
        <v/>
      </c>
      <c r="G15" s="14"/>
      <c r="H15" s="14"/>
      <c r="I15" s="14"/>
      <c r="J15" s="14"/>
      <c r="K15" s="14"/>
      <c r="L15" s="14"/>
    </row>
    <row r="16" spans="1:1017">
      <c r="A16" s="25"/>
      <c r="B16" s="27"/>
      <c r="C16" s="19"/>
      <c r="D16" s="18"/>
      <c r="E16" s="13"/>
      <c r="F16" s="30" t="str">
        <f>IF(COUNTIF(M25:M142,"1")&gt;0,"- Ob der Vor- und Nachname richtig erfasst ist.","")</f>
        <v/>
      </c>
      <c r="G16" s="30"/>
      <c r="H16" s="30"/>
      <c r="I16" s="30"/>
      <c r="J16" s="30"/>
      <c r="K16" s="30"/>
      <c r="L16" s="30"/>
    </row>
    <row r="17" spans="1:1016">
      <c r="A17" s="25" t="s">
        <v>21</v>
      </c>
      <c r="B17" s="27" t="s">
        <v>22</v>
      </c>
      <c r="C17" s="19"/>
      <c r="D17" s="18"/>
      <c r="E17" s="13"/>
      <c r="F17" s="30" t="str">
        <f>IF(SUM(O25:O142)&gt;0,"- Ob das Geburtsdatum richtig erfasst ist, z.B. 01.01.2008.","")</f>
        <v/>
      </c>
      <c r="G17" s="30"/>
      <c r="H17" s="30"/>
      <c r="I17" s="30"/>
      <c r="J17" s="30"/>
      <c r="K17" s="30"/>
      <c r="L17" s="30"/>
    </row>
    <row r="18" spans="1:1016">
      <c r="A18" s="25"/>
      <c r="B18" s="25" t="s">
        <v>23</v>
      </c>
      <c r="C18" s="18"/>
      <c r="D18" s="18"/>
      <c r="E18" s="13"/>
      <c r="F18" s="30" t="str">
        <f>IF((SUM(P25:P142)+SUM(N25:N142))&gt;0,"- Ob Geschlecht / Kategorie ausgewählt ist.","")</f>
        <v/>
      </c>
      <c r="G18" s="30"/>
      <c r="H18" s="30"/>
      <c r="I18" s="30"/>
      <c r="J18" s="30"/>
      <c r="K18" s="30"/>
      <c r="L18" s="30"/>
    </row>
    <row r="19" spans="1:1016">
      <c r="A19" s="28"/>
      <c r="B19" s="25" t="s">
        <v>24</v>
      </c>
      <c r="C19" s="18"/>
      <c r="D19" s="18"/>
      <c r="E19" s="13"/>
      <c r="F19" s="30" t="str">
        <f>IF(SUM(Q25:Q142)&gt;0,"- Ob eine Sprungdisziplin ausgewählt wurde.","")</f>
        <v/>
      </c>
      <c r="G19" s="30"/>
      <c r="H19" s="30"/>
      <c r="I19" s="30"/>
      <c r="J19" s="30"/>
      <c r="K19" s="30"/>
      <c r="L19" s="30"/>
    </row>
    <row r="20" spans="1:1016">
      <c r="A20" s="19"/>
      <c r="B20" s="19"/>
      <c r="C20" s="18"/>
      <c r="D20" s="18"/>
      <c r="E20" s="13"/>
      <c r="F20" s="13"/>
      <c r="G20" s="13"/>
      <c r="H20" s="13"/>
      <c r="I20" s="13"/>
      <c r="J20" s="13"/>
      <c r="K20" s="13"/>
      <c r="L20" s="18"/>
    </row>
    <row r="21" spans="1:1016" ht="12.95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016" ht="12.95" thickBot="1">
      <c r="A22" s="13"/>
      <c r="B22" s="18"/>
      <c r="C22" s="18"/>
      <c r="D22" s="18"/>
      <c r="E22" s="13"/>
      <c r="F22" s="13"/>
      <c r="G22" s="13"/>
      <c r="H22" s="13"/>
      <c r="I22" s="13"/>
      <c r="J22" s="13"/>
      <c r="K22" s="13"/>
      <c r="L22" s="13"/>
    </row>
    <row r="23" spans="1:1016" ht="13.9" customHeight="1" thickBot="1">
      <c r="A23" s="71" t="s">
        <v>26</v>
      </c>
      <c r="B23" s="72"/>
      <c r="C23" s="72"/>
      <c r="D23" s="72" t="s">
        <v>27</v>
      </c>
      <c r="E23" s="72"/>
      <c r="F23" s="72"/>
      <c r="G23" s="72"/>
      <c r="H23" s="72"/>
      <c r="I23" s="85" t="s">
        <v>28</v>
      </c>
      <c r="J23" s="74"/>
      <c r="K23" s="13"/>
      <c r="L23" s="13"/>
      <c r="AMA23"/>
      <c r="AMB23"/>
    </row>
    <row r="24" spans="1:1016" ht="13.9" customHeight="1" thickBot="1">
      <c r="A24" s="3" t="s">
        <v>10</v>
      </c>
      <c r="B24" s="4" t="s">
        <v>12</v>
      </c>
      <c r="C24" s="5" t="s">
        <v>29</v>
      </c>
      <c r="D24" s="59" t="s">
        <v>30</v>
      </c>
      <c r="E24" s="60"/>
      <c r="F24" s="61" t="s">
        <v>31</v>
      </c>
      <c r="G24" s="62"/>
      <c r="H24" s="63"/>
      <c r="I24" s="59" t="s">
        <v>32</v>
      </c>
      <c r="J24" s="64"/>
      <c r="K24" s="6" t="s">
        <v>33</v>
      </c>
      <c r="L24" s="13"/>
      <c r="ALZ24"/>
      <c r="AMA24"/>
      <c r="AMB24"/>
    </row>
    <row r="25" spans="1:1016" ht="13.9" customHeight="1" thickBot="1">
      <c r="A25" s="9" t="s">
        <v>34</v>
      </c>
      <c r="B25" s="10" t="s">
        <v>35</v>
      </c>
      <c r="C25" s="29">
        <v>37787</v>
      </c>
      <c r="D25" s="75" t="s">
        <v>36</v>
      </c>
      <c r="E25" s="80"/>
      <c r="F25" s="77" t="s">
        <v>37</v>
      </c>
      <c r="G25" s="78"/>
      <c r="H25" s="79"/>
      <c r="I25" s="75" t="s">
        <v>38</v>
      </c>
      <c r="J25" s="76"/>
      <c r="K25" s="35">
        <f>COUNTIF(A25,"*")*$B$9</f>
        <v>15</v>
      </c>
      <c r="L25" s="13"/>
      <c r="ALZ25"/>
      <c r="AMA25"/>
      <c r="AMB25"/>
    </row>
    <row r="26" spans="1:1016" ht="13.9" customHeight="1" thickBot="1">
      <c r="A26" s="44"/>
      <c r="B26" s="45"/>
      <c r="C26" s="46"/>
      <c r="D26" s="26"/>
      <c r="E26" s="13"/>
      <c r="F26" s="13"/>
      <c r="G26" s="13"/>
      <c r="H26" s="13"/>
      <c r="I26" s="26"/>
      <c r="J26" s="13"/>
      <c r="K26" s="13"/>
      <c r="L26" s="13"/>
      <c r="ALZ26"/>
      <c r="AMA26"/>
      <c r="AMB26"/>
    </row>
    <row r="27" spans="1:1016" ht="13.9" customHeight="1" thickBot="1">
      <c r="A27" s="71" t="s">
        <v>39</v>
      </c>
      <c r="B27" s="72"/>
      <c r="C27" s="72"/>
      <c r="D27" s="72" t="s">
        <v>27</v>
      </c>
      <c r="E27" s="72"/>
      <c r="F27" s="72"/>
      <c r="G27" s="72"/>
      <c r="H27" s="72"/>
      <c r="I27" s="73" t="s">
        <v>28</v>
      </c>
      <c r="J27" s="74"/>
      <c r="L27" s="13"/>
      <c r="AMA27"/>
      <c r="AMB27"/>
    </row>
    <row r="28" spans="1:1016" ht="13.9" customHeight="1" thickBot="1">
      <c r="A28" s="3" t="s">
        <v>10</v>
      </c>
      <c r="B28" s="4" t="s">
        <v>12</v>
      </c>
      <c r="C28" s="5" t="s">
        <v>29</v>
      </c>
      <c r="D28" s="59" t="s">
        <v>30</v>
      </c>
      <c r="E28" s="60"/>
      <c r="F28" s="61" t="s">
        <v>31</v>
      </c>
      <c r="G28" s="62"/>
      <c r="H28" s="63"/>
      <c r="I28" s="59" t="s">
        <v>32</v>
      </c>
      <c r="J28" s="64"/>
      <c r="K28" s="6" t="s">
        <v>33</v>
      </c>
      <c r="L28" s="13"/>
      <c r="M28" s="1" t="s">
        <v>40</v>
      </c>
      <c r="N28" s="1" t="s">
        <v>41</v>
      </c>
      <c r="O28" s="1" t="s">
        <v>42</v>
      </c>
      <c r="P28" s="1" t="s">
        <v>43</v>
      </c>
      <c r="Q28" s="1" t="s">
        <v>44</v>
      </c>
      <c r="ALZ28"/>
      <c r="AMA28"/>
      <c r="AMB28"/>
    </row>
    <row r="29" spans="1:1016" ht="13.9" customHeight="1">
      <c r="A29" s="38"/>
      <c r="B29" s="39"/>
      <c r="C29" s="40"/>
      <c r="D29" s="65" t="s">
        <v>45</v>
      </c>
      <c r="E29" s="66"/>
      <c r="F29" s="67" t="s">
        <v>46</v>
      </c>
      <c r="G29" s="68"/>
      <c r="H29" s="69"/>
      <c r="I29" s="65" t="s">
        <v>47</v>
      </c>
      <c r="J29" s="70"/>
      <c r="K29" s="36">
        <f>COUNTIF(A29,"*")*$B$9</f>
        <v>0</v>
      </c>
      <c r="L29" s="13"/>
      <c r="M29" s="1">
        <f>IF(COUNTIFS(A29:B29,"")=0,0,IF(COUNTIFS(A29:B29,"")=2,-1,1))</f>
        <v>-1</v>
      </c>
      <c r="N29" s="1">
        <f>IF(D29&lt;&gt;"Geschlecht_wählen",0,1)+M29</f>
        <v>0</v>
      </c>
      <c r="O29" s="1">
        <f t="shared" ref="O29:O34" si="0">IF(OR(C29="",LEN(C29)&lt;&gt;5),1,0)+M29</f>
        <v>0</v>
      </c>
      <c r="P29" s="1">
        <f>IF(F29&lt;&gt;"Kategorie_wählen",0,1)+M29</f>
        <v>0</v>
      </c>
      <c r="Q29" s="1">
        <f>IF(OR(I29="Weit",I29="Hoch",I29="Hoch &amp; Weit"),0,1)+M29</f>
        <v>0</v>
      </c>
      <c r="ALZ29"/>
      <c r="AMA29"/>
      <c r="AMB29"/>
    </row>
    <row r="30" spans="1:1016" ht="13.9" customHeight="1">
      <c r="A30" s="38"/>
      <c r="B30" s="39"/>
      <c r="C30" s="40"/>
      <c r="D30" s="53" t="s">
        <v>45</v>
      </c>
      <c r="E30" s="54"/>
      <c r="F30" s="55" t="s">
        <v>46</v>
      </c>
      <c r="G30" s="56"/>
      <c r="H30" s="57"/>
      <c r="I30" s="53" t="s">
        <v>47</v>
      </c>
      <c r="J30" s="58"/>
      <c r="K30" s="36">
        <f t="shared" ref="K30:K34" si="1">COUNTIF(A30,"*")*$B$9</f>
        <v>0</v>
      </c>
      <c r="L30" s="13"/>
      <c r="M30" s="1">
        <f t="shared" ref="M30:M34" si="2">IF(COUNTIFS(A30:B30,"")=0,0,IF(COUNTIFS(A30:B30,"")=2,-1,1))</f>
        <v>-1</v>
      </c>
      <c r="N30" s="1">
        <f t="shared" ref="N30:N34" si="3">IF(D30&lt;&gt;"Geschlecht_wählen",0,1)+M30</f>
        <v>0</v>
      </c>
      <c r="O30" s="1">
        <f t="shared" si="0"/>
        <v>0</v>
      </c>
      <c r="P30" s="1">
        <f t="shared" ref="P30:P34" si="4">IF(F30&lt;&gt;"Kategorie_wählen",0,1)+M30</f>
        <v>0</v>
      </c>
      <c r="Q30" s="1">
        <f t="shared" ref="Q30:Q34" si="5">IF(OR(I30="Weit",I30="Hoch",I30="Hoch &amp; Weit"),0,1)+M30</f>
        <v>0</v>
      </c>
      <c r="ALZ30"/>
      <c r="AMA30"/>
      <c r="AMB30"/>
    </row>
    <row r="31" spans="1:1016" ht="13.9" customHeight="1">
      <c r="A31" s="38"/>
      <c r="B31" s="39"/>
      <c r="C31" s="40"/>
      <c r="D31" s="53" t="s">
        <v>45</v>
      </c>
      <c r="E31" s="54"/>
      <c r="F31" s="55" t="s">
        <v>46</v>
      </c>
      <c r="G31" s="56"/>
      <c r="H31" s="57"/>
      <c r="I31" s="53" t="s">
        <v>47</v>
      </c>
      <c r="J31" s="58"/>
      <c r="K31" s="36">
        <f t="shared" si="1"/>
        <v>0</v>
      </c>
      <c r="L31" s="13"/>
      <c r="M31" s="1">
        <f t="shared" si="2"/>
        <v>-1</v>
      </c>
      <c r="N31" s="1">
        <f t="shared" si="3"/>
        <v>0</v>
      </c>
      <c r="O31" s="1">
        <f t="shared" si="0"/>
        <v>0</v>
      </c>
      <c r="P31" s="1">
        <f t="shared" si="4"/>
        <v>0</v>
      </c>
      <c r="Q31" s="1">
        <f t="shared" si="5"/>
        <v>0</v>
      </c>
      <c r="ALZ31"/>
      <c r="AMA31"/>
      <c r="AMB31"/>
    </row>
    <row r="32" spans="1:1016" ht="13.9" customHeight="1">
      <c r="A32" s="38"/>
      <c r="B32" s="39"/>
      <c r="C32" s="40"/>
      <c r="D32" s="53" t="s">
        <v>45</v>
      </c>
      <c r="E32" s="54"/>
      <c r="F32" s="55" t="s">
        <v>46</v>
      </c>
      <c r="G32" s="56"/>
      <c r="H32" s="57"/>
      <c r="I32" s="53" t="s">
        <v>47</v>
      </c>
      <c r="J32" s="58"/>
      <c r="K32" s="36">
        <f t="shared" si="1"/>
        <v>0</v>
      </c>
      <c r="L32" s="13"/>
      <c r="M32" s="1">
        <f t="shared" si="2"/>
        <v>-1</v>
      </c>
      <c r="N32" s="1">
        <f t="shared" si="3"/>
        <v>0</v>
      </c>
      <c r="O32" s="1">
        <f t="shared" si="0"/>
        <v>0</v>
      </c>
      <c r="P32" s="1">
        <f t="shared" si="4"/>
        <v>0</v>
      </c>
      <c r="Q32" s="1">
        <f t="shared" si="5"/>
        <v>0</v>
      </c>
      <c r="ALZ32"/>
      <c r="AMA32"/>
      <c r="AMB32"/>
    </row>
    <row r="33" spans="1:1016" ht="13.9" customHeight="1">
      <c r="A33" s="38"/>
      <c r="B33" s="39"/>
      <c r="C33" s="40"/>
      <c r="D33" s="53" t="s">
        <v>45</v>
      </c>
      <c r="E33" s="54"/>
      <c r="F33" s="55" t="s">
        <v>46</v>
      </c>
      <c r="G33" s="56"/>
      <c r="H33" s="57"/>
      <c r="I33" s="53" t="s">
        <v>47</v>
      </c>
      <c r="J33" s="58"/>
      <c r="K33" s="36">
        <f t="shared" si="1"/>
        <v>0</v>
      </c>
      <c r="L33" s="13"/>
      <c r="M33" s="1">
        <f t="shared" si="2"/>
        <v>-1</v>
      </c>
      <c r="N33" s="1">
        <f t="shared" si="3"/>
        <v>0</v>
      </c>
      <c r="O33" s="1">
        <f t="shared" si="0"/>
        <v>0</v>
      </c>
      <c r="P33" s="1">
        <f t="shared" si="4"/>
        <v>0</v>
      </c>
      <c r="Q33" s="1">
        <f t="shared" si="5"/>
        <v>0</v>
      </c>
      <c r="ALZ33"/>
      <c r="AMA33"/>
      <c r="AMB33"/>
    </row>
    <row r="34" spans="1:1016" ht="13.9" customHeight="1" thickBot="1">
      <c r="A34" s="41"/>
      <c r="B34" s="42"/>
      <c r="C34" s="43"/>
      <c r="D34" s="47" t="s">
        <v>45</v>
      </c>
      <c r="E34" s="48"/>
      <c r="F34" s="49" t="s">
        <v>46</v>
      </c>
      <c r="G34" s="50"/>
      <c r="H34" s="51"/>
      <c r="I34" s="47" t="s">
        <v>47</v>
      </c>
      <c r="J34" s="52"/>
      <c r="K34" s="37">
        <f t="shared" si="1"/>
        <v>0</v>
      </c>
      <c r="L34" s="13"/>
      <c r="M34" s="1">
        <f t="shared" si="2"/>
        <v>-1</v>
      </c>
      <c r="N34" s="1">
        <f t="shared" si="3"/>
        <v>0</v>
      </c>
      <c r="O34" s="1">
        <f t="shared" si="0"/>
        <v>0</v>
      </c>
      <c r="P34" s="1">
        <f t="shared" si="4"/>
        <v>0</v>
      </c>
      <c r="Q34" s="1">
        <f t="shared" si="5"/>
        <v>0</v>
      </c>
      <c r="ALZ34"/>
      <c r="AMA34"/>
      <c r="AMB34"/>
    </row>
    <row r="35" spans="1:1016" ht="13.9" customHeight="1" thickBo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ALZ35"/>
      <c r="AMA35"/>
      <c r="AMB35"/>
    </row>
    <row r="36" spans="1:1016" ht="13.9" customHeight="1" thickBot="1">
      <c r="A36" s="71" t="s">
        <v>39</v>
      </c>
      <c r="B36" s="72"/>
      <c r="C36" s="72"/>
      <c r="D36" s="72" t="s">
        <v>27</v>
      </c>
      <c r="E36" s="72"/>
      <c r="F36" s="72"/>
      <c r="G36" s="72"/>
      <c r="H36" s="72"/>
      <c r="I36" s="73" t="s">
        <v>28</v>
      </c>
      <c r="J36" s="74"/>
      <c r="L36" s="13"/>
      <c r="AMA36"/>
      <c r="AMB36"/>
    </row>
    <row r="37" spans="1:1016" ht="13.9" customHeight="1" thickBot="1">
      <c r="A37" s="3" t="s">
        <v>10</v>
      </c>
      <c r="B37" s="4" t="s">
        <v>12</v>
      </c>
      <c r="C37" s="5" t="s">
        <v>29</v>
      </c>
      <c r="D37" s="59" t="s">
        <v>30</v>
      </c>
      <c r="E37" s="60"/>
      <c r="F37" s="61" t="s">
        <v>31</v>
      </c>
      <c r="G37" s="62"/>
      <c r="H37" s="63"/>
      <c r="I37" s="59" t="s">
        <v>32</v>
      </c>
      <c r="J37" s="64"/>
      <c r="K37" s="6" t="s">
        <v>33</v>
      </c>
      <c r="L37" s="13"/>
      <c r="M37" s="1" t="s">
        <v>42</v>
      </c>
      <c r="N37" s="1" t="s">
        <v>48</v>
      </c>
      <c r="O37" s="1" t="s">
        <v>42</v>
      </c>
      <c r="P37" s="1" t="s">
        <v>43</v>
      </c>
      <c r="Q37" s="1" t="s">
        <v>44</v>
      </c>
      <c r="ALZ37"/>
      <c r="AMA37"/>
      <c r="AMB37"/>
    </row>
    <row r="38" spans="1:1016" ht="13.9" customHeight="1">
      <c r="A38" s="38"/>
      <c r="B38" s="39"/>
      <c r="C38" s="40"/>
      <c r="D38" s="65" t="s">
        <v>45</v>
      </c>
      <c r="E38" s="66"/>
      <c r="F38" s="67" t="s">
        <v>46</v>
      </c>
      <c r="G38" s="68"/>
      <c r="H38" s="69"/>
      <c r="I38" s="65" t="s">
        <v>47</v>
      </c>
      <c r="J38" s="70"/>
      <c r="K38" s="36">
        <f t="shared" ref="K38:K43" si="6">COUNTIF(A38,"*")*$B$9</f>
        <v>0</v>
      </c>
      <c r="L38" s="13"/>
      <c r="M38" s="1">
        <f t="shared" ref="M38:M43" si="7">IF(COUNTIFS(A38:B38,"")=0,0,IF(COUNTIFS(A38:B38,"")=2,-1,1))</f>
        <v>-1</v>
      </c>
      <c r="N38" s="1">
        <f t="shared" ref="N38:N43" si="8">IF(D38&lt;&gt;"Geschlecht_wählen",0,1)+M38</f>
        <v>0</v>
      </c>
      <c r="O38" s="1">
        <f t="shared" ref="O38:O43" si="9">IF(OR(C38="",LEN(C38)&lt;&gt;5),1,0)+M38</f>
        <v>0</v>
      </c>
      <c r="P38" s="1">
        <f t="shared" ref="P38:P43" si="10">IF(F38&lt;&gt;"Kategorie_wählen",0,1)+M38</f>
        <v>0</v>
      </c>
      <c r="Q38" s="1">
        <f t="shared" ref="Q38:Q43" si="11">IF(OR(I38="Weit",I38="Hoch",I38="Hoch &amp; Weit"),0,1)+M38</f>
        <v>0</v>
      </c>
      <c r="ALZ38"/>
      <c r="AMA38"/>
      <c r="AMB38"/>
    </row>
    <row r="39" spans="1:1016" ht="13.9" customHeight="1">
      <c r="A39" s="38"/>
      <c r="B39" s="39"/>
      <c r="C39" s="40"/>
      <c r="D39" s="53" t="s">
        <v>45</v>
      </c>
      <c r="E39" s="54"/>
      <c r="F39" s="55" t="s">
        <v>46</v>
      </c>
      <c r="G39" s="56"/>
      <c r="H39" s="57"/>
      <c r="I39" s="53" t="s">
        <v>47</v>
      </c>
      <c r="J39" s="58"/>
      <c r="K39" s="36">
        <f t="shared" si="6"/>
        <v>0</v>
      </c>
      <c r="L39" s="13"/>
      <c r="M39" s="1">
        <f t="shared" si="7"/>
        <v>-1</v>
      </c>
      <c r="N39" s="1">
        <f t="shared" si="8"/>
        <v>0</v>
      </c>
      <c r="O39" s="1">
        <f t="shared" si="9"/>
        <v>0</v>
      </c>
      <c r="P39" s="1">
        <f t="shared" si="10"/>
        <v>0</v>
      </c>
      <c r="Q39" s="1">
        <f t="shared" si="11"/>
        <v>0</v>
      </c>
      <c r="ALZ39"/>
      <c r="AMA39"/>
      <c r="AMB39"/>
    </row>
    <row r="40" spans="1:1016" ht="13.9" customHeight="1">
      <c r="A40" s="38"/>
      <c r="B40" s="39"/>
      <c r="C40" s="40"/>
      <c r="D40" s="53" t="s">
        <v>45</v>
      </c>
      <c r="E40" s="54"/>
      <c r="F40" s="55" t="s">
        <v>46</v>
      </c>
      <c r="G40" s="56"/>
      <c r="H40" s="57"/>
      <c r="I40" s="53" t="s">
        <v>47</v>
      </c>
      <c r="J40" s="58"/>
      <c r="K40" s="36">
        <f t="shared" si="6"/>
        <v>0</v>
      </c>
      <c r="L40" s="13"/>
      <c r="M40" s="1">
        <f t="shared" si="7"/>
        <v>-1</v>
      </c>
      <c r="N40" s="1">
        <f t="shared" si="8"/>
        <v>0</v>
      </c>
      <c r="O40" s="1">
        <f t="shared" si="9"/>
        <v>0</v>
      </c>
      <c r="P40" s="1">
        <f t="shared" si="10"/>
        <v>0</v>
      </c>
      <c r="Q40" s="1">
        <f t="shared" si="11"/>
        <v>0</v>
      </c>
      <c r="ALZ40"/>
      <c r="AMA40"/>
      <c r="AMB40"/>
    </row>
    <row r="41" spans="1:1016" ht="13.9" customHeight="1">
      <c r="A41" s="38"/>
      <c r="B41" s="39"/>
      <c r="C41" s="40"/>
      <c r="D41" s="53" t="s">
        <v>45</v>
      </c>
      <c r="E41" s="54"/>
      <c r="F41" s="55" t="s">
        <v>46</v>
      </c>
      <c r="G41" s="56"/>
      <c r="H41" s="57"/>
      <c r="I41" s="53" t="s">
        <v>47</v>
      </c>
      <c r="J41" s="58"/>
      <c r="K41" s="36">
        <f t="shared" si="6"/>
        <v>0</v>
      </c>
      <c r="L41" s="13"/>
      <c r="M41" s="1">
        <f t="shared" si="7"/>
        <v>-1</v>
      </c>
      <c r="N41" s="1">
        <f t="shared" si="8"/>
        <v>0</v>
      </c>
      <c r="O41" s="1">
        <f t="shared" si="9"/>
        <v>0</v>
      </c>
      <c r="P41" s="1">
        <f t="shared" si="10"/>
        <v>0</v>
      </c>
      <c r="Q41" s="1">
        <f t="shared" si="11"/>
        <v>0</v>
      </c>
      <c r="ALZ41"/>
      <c r="AMA41"/>
      <c r="AMB41"/>
    </row>
    <row r="42" spans="1:1016" ht="13.9" customHeight="1">
      <c r="A42" s="38"/>
      <c r="B42" s="39"/>
      <c r="C42" s="40"/>
      <c r="D42" s="53" t="s">
        <v>45</v>
      </c>
      <c r="E42" s="54"/>
      <c r="F42" s="55" t="s">
        <v>46</v>
      </c>
      <c r="G42" s="56"/>
      <c r="H42" s="57"/>
      <c r="I42" s="53" t="s">
        <v>47</v>
      </c>
      <c r="J42" s="58"/>
      <c r="K42" s="36">
        <f t="shared" si="6"/>
        <v>0</v>
      </c>
      <c r="L42" s="13"/>
      <c r="M42" s="1">
        <f t="shared" si="7"/>
        <v>-1</v>
      </c>
      <c r="N42" s="1">
        <f t="shared" si="8"/>
        <v>0</v>
      </c>
      <c r="O42" s="1">
        <f t="shared" si="9"/>
        <v>0</v>
      </c>
      <c r="P42" s="1">
        <f t="shared" si="10"/>
        <v>0</v>
      </c>
      <c r="Q42" s="1">
        <f t="shared" si="11"/>
        <v>0</v>
      </c>
      <c r="ALZ42"/>
      <c r="AMA42"/>
      <c r="AMB42"/>
    </row>
    <row r="43" spans="1:1016" ht="13.9" customHeight="1" thickBot="1">
      <c r="A43" s="41"/>
      <c r="B43" s="42"/>
      <c r="C43" s="43"/>
      <c r="D43" s="47" t="s">
        <v>45</v>
      </c>
      <c r="E43" s="48"/>
      <c r="F43" s="49" t="s">
        <v>46</v>
      </c>
      <c r="G43" s="50"/>
      <c r="H43" s="51"/>
      <c r="I43" s="47" t="s">
        <v>47</v>
      </c>
      <c r="J43" s="52"/>
      <c r="K43" s="37">
        <f t="shared" si="6"/>
        <v>0</v>
      </c>
      <c r="L43" s="13"/>
      <c r="M43" s="1">
        <f t="shared" si="7"/>
        <v>-1</v>
      </c>
      <c r="N43" s="1">
        <f t="shared" si="8"/>
        <v>0</v>
      </c>
      <c r="O43" s="1">
        <f t="shared" si="9"/>
        <v>0</v>
      </c>
      <c r="P43" s="1">
        <f t="shared" si="10"/>
        <v>0</v>
      </c>
      <c r="Q43" s="1">
        <f t="shared" si="11"/>
        <v>0</v>
      </c>
      <c r="ALZ43"/>
      <c r="AMA43"/>
      <c r="AMB43"/>
    </row>
    <row r="44" spans="1:1016" ht="13.9" customHeight="1" thickBo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ALZ44"/>
      <c r="AMA44"/>
      <c r="AMB44"/>
    </row>
    <row r="45" spans="1:1016" ht="13.9" customHeight="1" thickBot="1">
      <c r="A45" s="71" t="s">
        <v>39</v>
      </c>
      <c r="B45" s="72"/>
      <c r="C45" s="72"/>
      <c r="D45" s="72" t="s">
        <v>27</v>
      </c>
      <c r="E45" s="72"/>
      <c r="F45" s="72"/>
      <c r="G45" s="72"/>
      <c r="H45" s="72"/>
      <c r="I45" s="73" t="s">
        <v>28</v>
      </c>
      <c r="J45" s="74"/>
      <c r="L45" s="13"/>
      <c r="AMA45"/>
      <c r="AMB45"/>
    </row>
    <row r="46" spans="1:1016" ht="13.9" customHeight="1" thickBot="1">
      <c r="A46" s="3" t="s">
        <v>10</v>
      </c>
      <c r="B46" s="4" t="s">
        <v>12</v>
      </c>
      <c r="C46" s="5" t="s">
        <v>29</v>
      </c>
      <c r="D46" s="59" t="s">
        <v>30</v>
      </c>
      <c r="E46" s="60"/>
      <c r="F46" s="61" t="s">
        <v>31</v>
      </c>
      <c r="G46" s="62"/>
      <c r="H46" s="63"/>
      <c r="I46" s="59" t="s">
        <v>32</v>
      </c>
      <c r="J46" s="64"/>
      <c r="K46" s="6" t="s">
        <v>33</v>
      </c>
      <c r="L46" s="13"/>
      <c r="M46" s="1" t="s">
        <v>43</v>
      </c>
      <c r="N46" s="1" t="s">
        <v>49</v>
      </c>
      <c r="O46" s="1" t="s">
        <v>42</v>
      </c>
      <c r="P46" s="1" t="s">
        <v>43</v>
      </c>
      <c r="Q46" s="1" t="s">
        <v>44</v>
      </c>
      <c r="ALZ46"/>
      <c r="AMA46"/>
      <c r="AMB46"/>
    </row>
    <row r="47" spans="1:1016" ht="13.9" customHeight="1">
      <c r="A47" s="38"/>
      <c r="B47" s="39"/>
      <c r="C47" s="40"/>
      <c r="D47" s="65" t="s">
        <v>45</v>
      </c>
      <c r="E47" s="66"/>
      <c r="F47" s="67" t="s">
        <v>46</v>
      </c>
      <c r="G47" s="68"/>
      <c r="H47" s="69"/>
      <c r="I47" s="65" t="s">
        <v>47</v>
      </c>
      <c r="J47" s="70"/>
      <c r="K47" s="36">
        <f t="shared" ref="K47:K52" si="12">COUNTIF(A47,"*")*$B$9</f>
        <v>0</v>
      </c>
      <c r="L47" s="13"/>
      <c r="M47" s="1">
        <f t="shared" ref="M47:M52" si="13">IF(COUNTIFS(A47:B47,"")=0,0,IF(COUNTIFS(A47:B47,"")=2,-1,1))</f>
        <v>-1</v>
      </c>
      <c r="N47" s="1">
        <f t="shared" ref="N47:N52" si="14">IF(D47&lt;&gt;"Geschlecht_wählen",0,1)+M47</f>
        <v>0</v>
      </c>
      <c r="O47" s="1">
        <f t="shared" ref="O47:O52" si="15">IF(OR(C47="",LEN(C47)&lt;&gt;5),1,0)+M47</f>
        <v>0</v>
      </c>
      <c r="P47" s="1">
        <f t="shared" ref="P47:P52" si="16">IF(F47&lt;&gt;"Kategorie_wählen",0,1)+M47</f>
        <v>0</v>
      </c>
      <c r="Q47" s="1">
        <f t="shared" ref="Q47:Q52" si="17">IF(OR(I47="Weit",I47="Hoch",I47="Hoch &amp; Weit"),0,1)+M47</f>
        <v>0</v>
      </c>
      <c r="ALZ47"/>
      <c r="AMA47"/>
      <c r="AMB47"/>
    </row>
    <row r="48" spans="1:1016" ht="13.9" customHeight="1">
      <c r="A48" s="38"/>
      <c r="B48" s="39"/>
      <c r="C48" s="40"/>
      <c r="D48" s="53" t="s">
        <v>45</v>
      </c>
      <c r="E48" s="54"/>
      <c r="F48" s="55" t="s">
        <v>46</v>
      </c>
      <c r="G48" s="56"/>
      <c r="H48" s="57"/>
      <c r="I48" s="53" t="s">
        <v>47</v>
      </c>
      <c r="J48" s="58"/>
      <c r="K48" s="36">
        <f t="shared" si="12"/>
        <v>0</v>
      </c>
      <c r="L48" s="13"/>
      <c r="M48" s="1">
        <f t="shared" si="13"/>
        <v>-1</v>
      </c>
      <c r="N48" s="1">
        <f t="shared" si="14"/>
        <v>0</v>
      </c>
      <c r="O48" s="1">
        <f t="shared" si="15"/>
        <v>0</v>
      </c>
      <c r="P48" s="1">
        <f t="shared" si="16"/>
        <v>0</v>
      </c>
      <c r="Q48" s="1">
        <f t="shared" si="17"/>
        <v>0</v>
      </c>
      <c r="ALZ48"/>
      <c r="AMA48"/>
      <c r="AMB48"/>
    </row>
    <row r="49" spans="1:1016" ht="13.9" customHeight="1">
      <c r="A49" s="38"/>
      <c r="B49" s="39"/>
      <c r="C49" s="40"/>
      <c r="D49" s="53" t="s">
        <v>45</v>
      </c>
      <c r="E49" s="54"/>
      <c r="F49" s="55" t="s">
        <v>46</v>
      </c>
      <c r="G49" s="56"/>
      <c r="H49" s="57"/>
      <c r="I49" s="53" t="s">
        <v>47</v>
      </c>
      <c r="J49" s="58"/>
      <c r="K49" s="36">
        <f t="shared" si="12"/>
        <v>0</v>
      </c>
      <c r="L49" s="13"/>
      <c r="M49" s="1">
        <f t="shared" si="13"/>
        <v>-1</v>
      </c>
      <c r="N49" s="1">
        <f t="shared" si="14"/>
        <v>0</v>
      </c>
      <c r="O49" s="1">
        <f t="shared" si="15"/>
        <v>0</v>
      </c>
      <c r="P49" s="1">
        <f t="shared" si="16"/>
        <v>0</v>
      </c>
      <c r="Q49" s="1">
        <f t="shared" si="17"/>
        <v>0</v>
      </c>
      <c r="ALZ49"/>
      <c r="AMA49"/>
      <c r="AMB49"/>
    </row>
    <row r="50" spans="1:1016" ht="13.9" customHeight="1">
      <c r="A50" s="38"/>
      <c r="B50" s="39"/>
      <c r="C50" s="40"/>
      <c r="D50" s="53" t="s">
        <v>45</v>
      </c>
      <c r="E50" s="54"/>
      <c r="F50" s="55" t="s">
        <v>46</v>
      </c>
      <c r="G50" s="56"/>
      <c r="H50" s="57"/>
      <c r="I50" s="53" t="s">
        <v>47</v>
      </c>
      <c r="J50" s="58"/>
      <c r="K50" s="36">
        <f t="shared" si="12"/>
        <v>0</v>
      </c>
      <c r="L50" s="13"/>
      <c r="M50" s="1">
        <f t="shared" si="13"/>
        <v>-1</v>
      </c>
      <c r="N50" s="1">
        <f t="shared" si="14"/>
        <v>0</v>
      </c>
      <c r="O50" s="1">
        <f t="shared" si="15"/>
        <v>0</v>
      </c>
      <c r="P50" s="1">
        <f t="shared" si="16"/>
        <v>0</v>
      </c>
      <c r="Q50" s="1">
        <f t="shared" si="17"/>
        <v>0</v>
      </c>
      <c r="ALZ50"/>
      <c r="AMA50"/>
      <c r="AMB50"/>
    </row>
    <row r="51" spans="1:1016" ht="13.9" customHeight="1">
      <c r="A51" s="38"/>
      <c r="B51" s="39"/>
      <c r="C51" s="40"/>
      <c r="D51" s="53" t="s">
        <v>45</v>
      </c>
      <c r="E51" s="54"/>
      <c r="F51" s="55" t="s">
        <v>46</v>
      </c>
      <c r="G51" s="56"/>
      <c r="H51" s="57"/>
      <c r="I51" s="53" t="s">
        <v>47</v>
      </c>
      <c r="J51" s="58"/>
      <c r="K51" s="36">
        <f t="shared" si="12"/>
        <v>0</v>
      </c>
      <c r="L51" s="13"/>
      <c r="M51" s="1">
        <f t="shared" si="13"/>
        <v>-1</v>
      </c>
      <c r="N51" s="1">
        <f t="shared" si="14"/>
        <v>0</v>
      </c>
      <c r="O51" s="1">
        <f t="shared" si="15"/>
        <v>0</v>
      </c>
      <c r="P51" s="1">
        <f t="shared" si="16"/>
        <v>0</v>
      </c>
      <c r="Q51" s="1">
        <f t="shared" si="17"/>
        <v>0</v>
      </c>
      <c r="ALZ51"/>
      <c r="AMA51"/>
      <c r="AMB51"/>
    </row>
    <row r="52" spans="1:1016" ht="13.9" customHeight="1" thickBot="1">
      <c r="A52" s="41"/>
      <c r="B52" s="42"/>
      <c r="C52" s="43"/>
      <c r="D52" s="47" t="s">
        <v>45</v>
      </c>
      <c r="E52" s="48"/>
      <c r="F52" s="49" t="s">
        <v>46</v>
      </c>
      <c r="G52" s="50"/>
      <c r="H52" s="51"/>
      <c r="I52" s="47" t="s">
        <v>47</v>
      </c>
      <c r="J52" s="52"/>
      <c r="K52" s="37">
        <f t="shared" si="12"/>
        <v>0</v>
      </c>
      <c r="L52" s="13"/>
      <c r="M52" s="1">
        <f t="shared" si="13"/>
        <v>-1</v>
      </c>
      <c r="N52" s="1">
        <f t="shared" si="14"/>
        <v>0</v>
      </c>
      <c r="O52" s="1">
        <f t="shared" si="15"/>
        <v>0</v>
      </c>
      <c r="P52" s="1">
        <f t="shared" si="16"/>
        <v>0</v>
      </c>
      <c r="Q52" s="1">
        <f t="shared" si="17"/>
        <v>0</v>
      </c>
      <c r="ALZ52"/>
      <c r="AMA52"/>
      <c r="AMB52"/>
    </row>
    <row r="53" spans="1:1016" ht="13.9" customHeight="1" thickBo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ALZ53"/>
      <c r="AMA53"/>
      <c r="AMB53"/>
    </row>
    <row r="54" spans="1:1016" ht="13.9" customHeight="1" thickBot="1">
      <c r="A54" s="71" t="s">
        <v>39</v>
      </c>
      <c r="B54" s="72"/>
      <c r="C54" s="72"/>
      <c r="D54" s="72" t="s">
        <v>27</v>
      </c>
      <c r="E54" s="72"/>
      <c r="F54" s="72"/>
      <c r="G54" s="72"/>
      <c r="H54" s="72"/>
      <c r="I54" s="73" t="s">
        <v>28</v>
      </c>
      <c r="J54" s="74"/>
      <c r="L54" s="13"/>
      <c r="AMA54"/>
      <c r="AMB54"/>
    </row>
    <row r="55" spans="1:1016" ht="13.9" customHeight="1" thickBot="1">
      <c r="A55" s="3" t="s">
        <v>10</v>
      </c>
      <c r="B55" s="4" t="s">
        <v>12</v>
      </c>
      <c r="C55" s="5" t="s">
        <v>29</v>
      </c>
      <c r="D55" s="59" t="s">
        <v>30</v>
      </c>
      <c r="E55" s="60"/>
      <c r="F55" s="61" t="s">
        <v>31</v>
      </c>
      <c r="G55" s="62"/>
      <c r="H55" s="63"/>
      <c r="I55" s="59" t="s">
        <v>32</v>
      </c>
      <c r="J55" s="64"/>
      <c r="K55" s="6" t="s">
        <v>33</v>
      </c>
      <c r="L55" s="13"/>
      <c r="M55" s="1" t="s">
        <v>44</v>
      </c>
      <c r="N55" s="1" t="s">
        <v>50</v>
      </c>
      <c r="O55" s="1" t="s">
        <v>42</v>
      </c>
      <c r="P55" s="1" t="s">
        <v>43</v>
      </c>
      <c r="Q55" s="1" t="s">
        <v>44</v>
      </c>
      <c r="ALZ55"/>
      <c r="AMA55"/>
      <c r="AMB55"/>
    </row>
    <row r="56" spans="1:1016" ht="13.9" customHeight="1">
      <c r="A56" s="38"/>
      <c r="B56" s="39"/>
      <c r="C56" s="40"/>
      <c r="D56" s="65" t="s">
        <v>45</v>
      </c>
      <c r="E56" s="66"/>
      <c r="F56" s="67" t="s">
        <v>46</v>
      </c>
      <c r="G56" s="68"/>
      <c r="H56" s="69"/>
      <c r="I56" s="65" t="s">
        <v>47</v>
      </c>
      <c r="J56" s="70"/>
      <c r="K56" s="36">
        <f t="shared" ref="K56:K61" si="18">COUNTIF(A56,"*")*$B$9</f>
        <v>0</v>
      </c>
      <c r="L56" s="13"/>
      <c r="M56" s="1">
        <f t="shared" ref="M56:M61" si="19">IF(COUNTIFS(A56:B56,"")=0,0,IF(COUNTIFS(A56:B56,"")=2,-1,1))</f>
        <v>-1</v>
      </c>
      <c r="N56" s="1">
        <f t="shared" ref="N56:N61" si="20">IF(D56&lt;&gt;"Geschlecht_wählen",0,1)+M56</f>
        <v>0</v>
      </c>
      <c r="O56" s="1">
        <f t="shared" ref="O56:O61" si="21">IF(OR(C56="",LEN(C56)&lt;&gt;5),1,0)+M56</f>
        <v>0</v>
      </c>
      <c r="P56" s="1">
        <f t="shared" ref="P56:P61" si="22">IF(F56&lt;&gt;"Kategorie_wählen",0,1)+M56</f>
        <v>0</v>
      </c>
      <c r="Q56" s="1">
        <f t="shared" ref="Q56:Q61" si="23">IF(OR(I56="Weit",I56="Hoch",I56="Hoch &amp; Weit"),0,1)+M56</f>
        <v>0</v>
      </c>
      <c r="ALZ56"/>
      <c r="AMA56"/>
      <c r="AMB56"/>
    </row>
    <row r="57" spans="1:1016" ht="13.9" customHeight="1">
      <c r="A57" s="38"/>
      <c r="B57" s="39"/>
      <c r="C57" s="40"/>
      <c r="D57" s="53" t="s">
        <v>45</v>
      </c>
      <c r="E57" s="54"/>
      <c r="F57" s="55" t="s">
        <v>46</v>
      </c>
      <c r="G57" s="56"/>
      <c r="H57" s="57"/>
      <c r="I57" s="53" t="s">
        <v>47</v>
      </c>
      <c r="J57" s="58"/>
      <c r="K57" s="36">
        <f t="shared" si="18"/>
        <v>0</v>
      </c>
      <c r="L57" s="13"/>
      <c r="M57" s="1">
        <f t="shared" si="19"/>
        <v>-1</v>
      </c>
      <c r="N57" s="1">
        <f t="shared" si="20"/>
        <v>0</v>
      </c>
      <c r="O57" s="1">
        <f t="shared" si="21"/>
        <v>0</v>
      </c>
      <c r="P57" s="1">
        <f t="shared" si="22"/>
        <v>0</v>
      </c>
      <c r="Q57" s="1">
        <f t="shared" si="23"/>
        <v>0</v>
      </c>
      <c r="ALZ57"/>
      <c r="AMA57"/>
      <c r="AMB57"/>
    </row>
    <row r="58" spans="1:1016" ht="13.9" customHeight="1">
      <c r="A58" s="38"/>
      <c r="B58" s="39"/>
      <c r="C58" s="40"/>
      <c r="D58" s="53" t="s">
        <v>45</v>
      </c>
      <c r="E58" s="54"/>
      <c r="F58" s="55" t="s">
        <v>46</v>
      </c>
      <c r="G58" s="56"/>
      <c r="H58" s="57"/>
      <c r="I58" s="53" t="s">
        <v>47</v>
      </c>
      <c r="J58" s="58"/>
      <c r="K58" s="36">
        <f t="shared" si="18"/>
        <v>0</v>
      </c>
      <c r="L58" s="13"/>
      <c r="M58" s="1">
        <f t="shared" si="19"/>
        <v>-1</v>
      </c>
      <c r="N58" s="1">
        <f t="shared" si="20"/>
        <v>0</v>
      </c>
      <c r="O58" s="1">
        <f t="shared" si="21"/>
        <v>0</v>
      </c>
      <c r="P58" s="1">
        <f t="shared" si="22"/>
        <v>0</v>
      </c>
      <c r="Q58" s="1">
        <f t="shared" si="23"/>
        <v>0</v>
      </c>
      <c r="ALZ58"/>
      <c r="AMA58"/>
      <c r="AMB58"/>
    </row>
    <row r="59" spans="1:1016" ht="13.9" customHeight="1">
      <c r="A59" s="38"/>
      <c r="B59" s="39"/>
      <c r="C59" s="40"/>
      <c r="D59" s="53" t="s">
        <v>45</v>
      </c>
      <c r="E59" s="54"/>
      <c r="F59" s="55" t="s">
        <v>46</v>
      </c>
      <c r="G59" s="56"/>
      <c r="H59" s="57"/>
      <c r="I59" s="53" t="s">
        <v>47</v>
      </c>
      <c r="J59" s="58"/>
      <c r="K59" s="36">
        <f t="shared" si="18"/>
        <v>0</v>
      </c>
      <c r="L59" s="13"/>
      <c r="M59" s="1">
        <f t="shared" si="19"/>
        <v>-1</v>
      </c>
      <c r="N59" s="1">
        <f t="shared" si="20"/>
        <v>0</v>
      </c>
      <c r="O59" s="1">
        <f t="shared" si="21"/>
        <v>0</v>
      </c>
      <c r="P59" s="1">
        <f t="shared" si="22"/>
        <v>0</v>
      </c>
      <c r="Q59" s="1">
        <f t="shared" si="23"/>
        <v>0</v>
      </c>
      <c r="ALZ59"/>
      <c r="AMA59"/>
      <c r="AMB59"/>
    </row>
    <row r="60" spans="1:1016" ht="13.9" customHeight="1">
      <c r="A60" s="38"/>
      <c r="B60" s="39"/>
      <c r="C60" s="40"/>
      <c r="D60" s="53" t="s">
        <v>45</v>
      </c>
      <c r="E60" s="54"/>
      <c r="F60" s="55" t="s">
        <v>46</v>
      </c>
      <c r="G60" s="56"/>
      <c r="H60" s="57"/>
      <c r="I60" s="53" t="s">
        <v>47</v>
      </c>
      <c r="J60" s="58"/>
      <c r="K60" s="36">
        <f t="shared" si="18"/>
        <v>0</v>
      </c>
      <c r="L60" s="13"/>
      <c r="M60" s="1">
        <f t="shared" si="19"/>
        <v>-1</v>
      </c>
      <c r="N60" s="1">
        <f t="shared" si="20"/>
        <v>0</v>
      </c>
      <c r="O60" s="1">
        <f t="shared" si="21"/>
        <v>0</v>
      </c>
      <c r="P60" s="1">
        <f t="shared" si="22"/>
        <v>0</v>
      </c>
      <c r="Q60" s="1">
        <f t="shared" si="23"/>
        <v>0</v>
      </c>
      <c r="ALZ60"/>
      <c r="AMA60"/>
      <c r="AMB60"/>
    </row>
    <row r="61" spans="1:1016" ht="13.9" customHeight="1" thickBot="1">
      <c r="A61" s="41"/>
      <c r="B61" s="42"/>
      <c r="C61" s="43"/>
      <c r="D61" s="47" t="s">
        <v>45</v>
      </c>
      <c r="E61" s="48"/>
      <c r="F61" s="49" t="s">
        <v>46</v>
      </c>
      <c r="G61" s="50"/>
      <c r="H61" s="51"/>
      <c r="I61" s="47" t="s">
        <v>47</v>
      </c>
      <c r="J61" s="52"/>
      <c r="K61" s="37">
        <f t="shared" si="18"/>
        <v>0</v>
      </c>
      <c r="L61" s="13"/>
      <c r="M61" s="1">
        <f t="shared" si="19"/>
        <v>-1</v>
      </c>
      <c r="N61" s="1">
        <f t="shared" si="20"/>
        <v>0</v>
      </c>
      <c r="O61" s="1">
        <f t="shared" si="21"/>
        <v>0</v>
      </c>
      <c r="P61" s="1">
        <f t="shared" si="22"/>
        <v>0</v>
      </c>
      <c r="Q61" s="1">
        <f t="shared" si="23"/>
        <v>0</v>
      </c>
      <c r="ALZ61"/>
      <c r="AMA61"/>
      <c r="AMB61"/>
    </row>
    <row r="62" spans="1:1016" ht="13.9" customHeight="1" thickBo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ALZ62"/>
      <c r="AMA62"/>
      <c r="AMB62"/>
    </row>
    <row r="63" spans="1:1016" ht="13.9" customHeight="1" thickBot="1">
      <c r="A63" s="71" t="s">
        <v>39</v>
      </c>
      <c r="B63" s="72"/>
      <c r="C63" s="72"/>
      <c r="D63" s="72" t="s">
        <v>27</v>
      </c>
      <c r="E63" s="72"/>
      <c r="F63" s="72"/>
      <c r="G63" s="72"/>
      <c r="H63" s="72"/>
      <c r="I63" s="73" t="s">
        <v>28</v>
      </c>
      <c r="J63" s="74"/>
      <c r="L63" s="13"/>
      <c r="AMA63"/>
      <c r="AMB63"/>
    </row>
    <row r="64" spans="1:1016" ht="13.9" customHeight="1" thickBot="1">
      <c r="A64" s="3" t="s">
        <v>10</v>
      </c>
      <c r="B64" s="4" t="s">
        <v>12</v>
      </c>
      <c r="C64" s="5" t="s">
        <v>29</v>
      </c>
      <c r="D64" s="59" t="s">
        <v>30</v>
      </c>
      <c r="E64" s="60"/>
      <c r="F64" s="61" t="s">
        <v>31</v>
      </c>
      <c r="G64" s="62"/>
      <c r="H64" s="63"/>
      <c r="I64" s="59" t="s">
        <v>32</v>
      </c>
      <c r="J64" s="64"/>
      <c r="K64" s="6" t="s">
        <v>33</v>
      </c>
      <c r="L64" s="13"/>
      <c r="M64" s="1" t="s">
        <v>51</v>
      </c>
      <c r="N64" s="1" t="s">
        <v>52</v>
      </c>
      <c r="O64" s="1" t="s">
        <v>42</v>
      </c>
      <c r="P64" s="1" t="s">
        <v>43</v>
      </c>
      <c r="Q64" s="1" t="s">
        <v>44</v>
      </c>
      <c r="ALZ64"/>
      <c r="AMA64"/>
      <c r="AMB64"/>
    </row>
    <row r="65" spans="1:1016" ht="13.9" customHeight="1">
      <c r="A65" s="38"/>
      <c r="B65" s="39"/>
      <c r="C65" s="40"/>
      <c r="D65" s="65" t="s">
        <v>45</v>
      </c>
      <c r="E65" s="66"/>
      <c r="F65" s="67" t="s">
        <v>46</v>
      </c>
      <c r="G65" s="68"/>
      <c r="H65" s="69"/>
      <c r="I65" s="65" t="s">
        <v>47</v>
      </c>
      <c r="J65" s="70"/>
      <c r="K65" s="36">
        <f t="shared" ref="K65:K70" si="24">COUNTIF(A65,"*")*$B$9</f>
        <v>0</v>
      </c>
      <c r="L65" s="13"/>
      <c r="M65" s="1">
        <f t="shared" ref="M65:M70" si="25">IF(COUNTIFS(A65:B65,"")=0,0,IF(COUNTIFS(A65:B65,"")=2,-1,1))</f>
        <v>-1</v>
      </c>
      <c r="N65" s="1">
        <f t="shared" ref="N65:N70" si="26">IF(D65&lt;&gt;"Geschlecht_wählen",0,1)+M65</f>
        <v>0</v>
      </c>
      <c r="O65" s="1">
        <f t="shared" ref="O65:O70" si="27">IF(OR(C65="",LEN(C65)&lt;&gt;5),1,0)+M65</f>
        <v>0</v>
      </c>
      <c r="P65" s="1">
        <f t="shared" ref="P65:P70" si="28">IF(F65&lt;&gt;"Kategorie_wählen",0,1)+M65</f>
        <v>0</v>
      </c>
      <c r="Q65" s="1">
        <f t="shared" ref="Q65:Q70" si="29">IF(OR(I65="Weit",I65="Hoch",I65="Hoch &amp; Weit"),0,1)+M65</f>
        <v>0</v>
      </c>
      <c r="ALZ65"/>
      <c r="AMA65"/>
      <c r="AMB65"/>
    </row>
    <row r="66" spans="1:1016" ht="13.9" customHeight="1">
      <c r="A66" s="38"/>
      <c r="B66" s="39"/>
      <c r="C66" s="40"/>
      <c r="D66" s="53" t="s">
        <v>45</v>
      </c>
      <c r="E66" s="54"/>
      <c r="F66" s="55" t="s">
        <v>46</v>
      </c>
      <c r="G66" s="56"/>
      <c r="H66" s="57"/>
      <c r="I66" s="53" t="s">
        <v>47</v>
      </c>
      <c r="J66" s="58"/>
      <c r="K66" s="36">
        <f t="shared" si="24"/>
        <v>0</v>
      </c>
      <c r="L66" s="13"/>
      <c r="M66" s="1">
        <f t="shared" si="25"/>
        <v>-1</v>
      </c>
      <c r="N66" s="1">
        <f t="shared" si="26"/>
        <v>0</v>
      </c>
      <c r="O66" s="1">
        <f t="shared" si="27"/>
        <v>0</v>
      </c>
      <c r="P66" s="1">
        <f t="shared" si="28"/>
        <v>0</v>
      </c>
      <c r="Q66" s="1">
        <f t="shared" si="29"/>
        <v>0</v>
      </c>
      <c r="ALZ66"/>
      <c r="AMA66"/>
      <c r="AMB66"/>
    </row>
    <row r="67" spans="1:1016" ht="13.9" customHeight="1">
      <c r="A67" s="38"/>
      <c r="B67" s="39"/>
      <c r="C67" s="40"/>
      <c r="D67" s="53" t="s">
        <v>45</v>
      </c>
      <c r="E67" s="54"/>
      <c r="F67" s="55" t="s">
        <v>46</v>
      </c>
      <c r="G67" s="56"/>
      <c r="H67" s="57"/>
      <c r="I67" s="53" t="s">
        <v>47</v>
      </c>
      <c r="J67" s="58"/>
      <c r="K67" s="36">
        <f t="shared" si="24"/>
        <v>0</v>
      </c>
      <c r="L67" s="13"/>
      <c r="M67" s="1">
        <f t="shared" si="25"/>
        <v>-1</v>
      </c>
      <c r="N67" s="1">
        <f t="shared" si="26"/>
        <v>0</v>
      </c>
      <c r="O67" s="1">
        <f t="shared" si="27"/>
        <v>0</v>
      </c>
      <c r="P67" s="1">
        <f t="shared" si="28"/>
        <v>0</v>
      </c>
      <c r="Q67" s="1">
        <f t="shared" si="29"/>
        <v>0</v>
      </c>
      <c r="ALZ67"/>
      <c r="AMA67"/>
      <c r="AMB67"/>
    </row>
    <row r="68" spans="1:1016" ht="13.9" customHeight="1">
      <c r="A68" s="38"/>
      <c r="B68" s="39"/>
      <c r="C68" s="40"/>
      <c r="D68" s="53" t="s">
        <v>45</v>
      </c>
      <c r="E68" s="54"/>
      <c r="F68" s="55" t="s">
        <v>46</v>
      </c>
      <c r="G68" s="56"/>
      <c r="H68" s="57"/>
      <c r="I68" s="53" t="s">
        <v>47</v>
      </c>
      <c r="J68" s="58"/>
      <c r="K68" s="36">
        <f t="shared" si="24"/>
        <v>0</v>
      </c>
      <c r="L68" s="13"/>
      <c r="M68" s="1">
        <f t="shared" si="25"/>
        <v>-1</v>
      </c>
      <c r="N68" s="1">
        <f t="shared" si="26"/>
        <v>0</v>
      </c>
      <c r="O68" s="1">
        <f t="shared" si="27"/>
        <v>0</v>
      </c>
      <c r="P68" s="1">
        <f t="shared" si="28"/>
        <v>0</v>
      </c>
      <c r="Q68" s="1">
        <f t="shared" si="29"/>
        <v>0</v>
      </c>
      <c r="ALZ68"/>
      <c r="AMA68"/>
      <c r="AMB68"/>
    </row>
    <row r="69" spans="1:1016" ht="13.9" customHeight="1">
      <c r="A69" s="38"/>
      <c r="B69" s="39"/>
      <c r="C69" s="40"/>
      <c r="D69" s="53" t="s">
        <v>45</v>
      </c>
      <c r="E69" s="54"/>
      <c r="F69" s="55" t="s">
        <v>46</v>
      </c>
      <c r="G69" s="56"/>
      <c r="H69" s="57"/>
      <c r="I69" s="53" t="s">
        <v>47</v>
      </c>
      <c r="J69" s="58"/>
      <c r="K69" s="36">
        <f t="shared" si="24"/>
        <v>0</v>
      </c>
      <c r="L69" s="13"/>
      <c r="M69" s="1">
        <f t="shared" si="25"/>
        <v>-1</v>
      </c>
      <c r="N69" s="1">
        <f t="shared" si="26"/>
        <v>0</v>
      </c>
      <c r="O69" s="1">
        <f t="shared" si="27"/>
        <v>0</v>
      </c>
      <c r="P69" s="1">
        <f t="shared" si="28"/>
        <v>0</v>
      </c>
      <c r="Q69" s="1">
        <f t="shared" si="29"/>
        <v>0</v>
      </c>
      <c r="ALZ69"/>
      <c r="AMA69"/>
      <c r="AMB69"/>
    </row>
    <row r="70" spans="1:1016" ht="13.9" customHeight="1" thickBot="1">
      <c r="A70" s="41"/>
      <c r="B70" s="42"/>
      <c r="C70" s="43"/>
      <c r="D70" s="47" t="s">
        <v>45</v>
      </c>
      <c r="E70" s="48"/>
      <c r="F70" s="49" t="s">
        <v>46</v>
      </c>
      <c r="G70" s="50"/>
      <c r="H70" s="51"/>
      <c r="I70" s="47" t="s">
        <v>47</v>
      </c>
      <c r="J70" s="52"/>
      <c r="K70" s="37">
        <f t="shared" si="24"/>
        <v>0</v>
      </c>
      <c r="L70" s="13"/>
      <c r="M70" s="1">
        <f t="shared" si="25"/>
        <v>-1</v>
      </c>
      <c r="N70" s="1">
        <f t="shared" si="26"/>
        <v>0</v>
      </c>
      <c r="O70" s="1">
        <f t="shared" si="27"/>
        <v>0</v>
      </c>
      <c r="P70" s="1">
        <f t="shared" si="28"/>
        <v>0</v>
      </c>
      <c r="Q70" s="1">
        <f t="shared" si="29"/>
        <v>0</v>
      </c>
      <c r="ALZ70"/>
      <c r="AMA70"/>
      <c r="AMB70"/>
    </row>
    <row r="71" spans="1:1016" ht="13.9" customHeight="1" thickBo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ALZ71"/>
      <c r="AMA71"/>
      <c r="AMB71"/>
    </row>
    <row r="72" spans="1:1016" ht="13.9" customHeight="1" thickBot="1">
      <c r="A72" s="71" t="s">
        <v>39</v>
      </c>
      <c r="B72" s="72"/>
      <c r="C72" s="72"/>
      <c r="D72" s="72" t="s">
        <v>27</v>
      </c>
      <c r="E72" s="72"/>
      <c r="F72" s="72"/>
      <c r="G72" s="72"/>
      <c r="H72" s="72"/>
      <c r="I72" s="73" t="s">
        <v>28</v>
      </c>
      <c r="J72" s="74"/>
      <c r="L72" s="13"/>
      <c r="AMA72"/>
      <c r="AMB72"/>
    </row>
    <row r="73" spans="1:1016" ht="13.9" customHeight="1" thickBot="1">
      <c r="A73" s="3" t="s">
        <v>10</v>
      </c>
      <c r="B73" s="4" t="s">
        <v>12</v>
      </c>
      <c r="C73" s="5" t="s">
        <v>29</v>
      </c>
      <c r="D73" s="59" t="s">
        <v>30</v>
      </c>
      <c r="E73" s="60"/>
      <c r="F73" s="61" t="s">
        <v>31</v>
      </c>
      <c r="G73" s="62"/>
      <c r="H73" s="63"/>
      <c r="I73" s="59" t="s">
        <v>32</v>
      </c>
      <c r="J73" s="64"/>
      <c r="K73" s="6" t="s">
        <v>33</v>
      </c>
      <c r="L73" s="13"/>
      <c r="M73" s="1" t="s">
        <v>53</v>
      </c>
      <c r="N73" s="1" t="s">
        <v>54</v>
      </c>
      <c r="O73" s="1" t="s">
        <v>42</v>
      </c>
      <c r="P73" s="1" t="s">
        <v>43</v>
      </c>
      <c r="Q73" s="1" t="s">
        <v>44</v>
      </c>
      <c r="ALZ73"/>
      <c r="AMA73"/>
      <c r="AMB73"/>
    </row>
    <row r="74" spans="1:1016" ht="13.9" customHeight="1">
      <c r="A74" s="38"/>
      <c r="B74" s="39"/>
      <c r="C74" s="40"/>
      <c r="D74" s="65" t="s">
        <v>45</v>
      </c>
      <c r="E74" s="66"/>
      <c r="F74" s="67" t="s">
        <v>46</v>
      </c>
      <c r="G74" s="68"/>
      <c r="H74" s="69"/>
      <c r="I74" s="65" t="s">
        <v>47</v>
      </c>
      <c r="J74" s="70"/>
      <c r="K74" s="36">
        <f t="shared" ref="K74:K79" si="30">COUNTIF(A74,"*")*$B$9</f>
        <v>0</v>
      </c>
      <c r="L74" s="13"/>
      <c r="M74" s="1">
        <f t="shared" ref="M74:M79" si="31">IF(COUNTIFS(A74:B74,"")=0,0,IF(COUNTIFS(A74:B74,"")=2,-1,1))</f>
        <v>-1</v>
      </c>
      <c r="N74" s="1">
        <f t="shared" ref="N74:N79" si="32">IF(D74&lt;&gt;"Geschlecht_wählen",0,1)+M74</f>
        <v>0</v>
      </c>
      <c r="O74" s="1">
        <f t="shared" ref="O74:O79" si="33">IF(OR(C74="",LEN(C74)&lt;&gt;5),1,0)+M74</f>
        <v>0</v>
      </c>
      <c r="P74" s="1">
        <f t="shared" ref="P74:P79" si="34">IF(F74&lt;&gt;"Kategorie_wählen",0,1)+M74</f>
        <v>0</v>
      </c>
      <c r="Q74" s="1">
        <f t="shared" ref="Q74:Q79" si="35">IF(OR(I74="Weit",I74="Hoch",I74="Hoch &amp; Weit"),0,1)+M74</f>
        <v>0</v>
      </c>
      <c r="ALZ74"/>
      <c r="AMA74"/>
      <c r="AMB74"/>
    </row>
    <row r="75" spans="1:1016" ht="13.9" customHeight="1">
      <c r="A75" s="38"/>
      <c r="B75" s="39"/>
      <c r="C75" s="40"/>
      <c r="D75" s="53" t="s">
        <v>45</v>
      </c>
      <c r="E75" s="54"/>
      <c r="F75" s="55" t="s">
        <v>46</v>
      </c>
      <c r="G75" s="56"/>
      <c r="H75" s="57"/>
      <c r="I75" s="53" t="s">
        <v>47</v>
      </c>
      <c r="J75" s="58"/>
      <c r="K75" s="36">
        <f t="shared" si="30"/>
        <v>0</v>
      </c>
      <c r="L75" s="13"/>
      <c r="M75" s="1">
        <f t="shared" si="31"/>
        <v>-1</v>
      </c>
      <c r="N75" s="1">
        <f t="shared" si="32"/>
        <v>0</v>
      </c>
      <c r="O75" s="1">
        <f t="shared" si="33"/>
        <v>0</v>
      </c>
      <c r="P75" s="1">
        <f t="shared" si="34"/>
        <v>0</v>
      </c>
      <c r="Q75" s="1">
        <f t="shared" si="35"/>
        <v>0</v>
      </c>
      <c r="ALZ75"/>
      <c r="AMA75"/>
      <c r="AMB75"/>
    </row>
    <row r="76" spans="1:1016" ht="13.9" customHeight="1">
      <c r="A76" s="38"/>
      <c r="B76" s="39"/>
      <c r="C76" s="40"/>
      <c r="D76" s="53" t="s">
        <v>45</v>
      </c>
      <c r="E76" s="54"/>
      <c r="F76" s="55" t="s">
        <v>46</v>
      </c>
      <c r="G76" s="56"/>
      <c r="H76" s="57"/>
      <c r="I76" s="53" t="s">
        <v>47</v>
      </c>
      <c r="J76" s="58"/>
      <c r="K76" s="36">
        <f t="shared" si="30"/>
        <v>0</v>
      </c>
      <c r="L76" s="13"/>
      <c r="M76" s="1">
        <f t="shared" si="31"/>
        <v>-1</v>
      </c>
      <c r="N76" s="1">
        <f t="shared" si="32"/>
        <v>0</v>
      </c>
      <c r="O76" s="1">
        <f t="shared" si="33"/>
        <v>0</v>
      </c>
      <c r="P76" s="1">
        <f t="shared" si="34"/>
        <v>0</v>
      </c>
      <c r="Q76" s="1">
        <f t="shared" si="35"/>
        <v>0</v>
      </c>
      <c r="ALZ76"/>
      <c r="AMA76"/>
      <c r="AMB76"/>
    </row>
    <row r="77" spans="1:1016" ht="13.9" customHeight="1">
      <c r="A77" s="38"/>
      <c r="B77" s="39"/>
      <c r="C77" s="40"/>
      <c r="D77" s="53" t="s">
        <v>45</v>
      </c>
      <c r="E77" s="54"/>
      <c r="F77" s="55" t="s">
        <v>46</v>
      </c>
      <c r="G77" s="56"/>
      <c r="H77" s="57"/>
      <c r="I77" s="53" t="s">
        <v>47</v>
      </c>
      <c r="J77" s="58"/>
      <c r="K77" s="36">
        <f t="shared" si="30"/>
        <v>0</v>
      </c>
      <c r="L77" s="13"/>
      <c r="M77" s="1">
        <f t="shared" si="31"/>
        <v>-1</v>
      </c>
      <c r="N77" s="1">
        <f t="shared" si="32"/>
        <v>0</v>
      </c>
      <c r="O77" s="1">
        <f t="shared" si="33"/>
        <v>0</v>
      </c>
      <c r="P77" s="1">
        <f t="shared" si="34"/>
        <v>0</v>
      </c>
      <c r="Q77" s="1">
        <f t="shared" si="35"/>
        <v>0</v>
      </c>
      <c r="ALZ77"/>
      <c r="AMA77"/>
      <c r="AMB77"/>
    </row>
    <row r="78" spans="1:1016" ht="13.9" customHeight="1">
      <c r="A78" s="38"/>
      <c r="B78" s="39"/>
      <c r="C78" s="40"/>
      <c r="D78" s="53" t="s">
        <v>45</v>
      </c>
      <c r="E78" s="54"/>
      <c r="F78" s="55" t="s">
        <v>46</v>
      </c>
      <c r="G78" s="56"/>
      <c r="H78" s="57"/>
      <c r="I78" s="53" t="s">
        <v>47</v>
      </c>
      <c r="J78" s="58"/>
      <c r="K78" s="36">
        <f t="shared" si="30"/>
        <v>0</v>
      </c>
      <c r="L78" s="13"/>
      <c r="M78" s="1">
        <f t="shared" si="31"/>
        <v>-1</v>
      </c>
      <c r="N78" s="1">
        <f t="shared" si="32"/>
        <v>0</v>
      </c>
      <c r="O78" s="1">
        <f t="shared" si="33"/>
        <v>0</v>
      </c>
      <c r="P78" s="1">
        <f t="shared" si="34"/>
        <v>0</v>
      </c>
      <c r="Q78" s="1">
        <f t="shared" si="35"/>
        <v>0</v>
      </c>
      <c r="ALZ78"/>
      <c r="AMA78"/>
      <c r="AMB78"/>
    </row>
    <row r="79" spans="1:1016" ht="13.9" customHeight="1" thickBot="1">
      <c r="A79" s="41"/>
      <c r="B79" s="42"/>
      <c r="C79" s="43"/>
      <c r="D79" s="47" t="s">
        <v>45</v>
      </c>
      <c r="E79" s="48"/>
      <c r="F79" s="49" t="s">
        <v>46</v>
      </c>
      <c r="G79" s="50"/>
      <c r="H79" s="51"/>
      <c r="I79" s="47" t="s">
        <v>47</v>
      </c>
      <c r="J79" s="52"/>
      <c r="K79" s="37">
        <f t="shared" si="30"/>
        <v>0</v>
      </c>
      <c r="L79" s="13"/>
      <c r="M79" s="1">
        <f t="shared" si="31"/>
        <v>-1</v>
      </c>
      <c r="N79" s="1">
        <f t="shared" si="32"/>
        <v>0</v>
      </c>
      <c r="O79" s="1">
        <f t="shared" si="33"/>
        <v>0</v>
      </c>
      <c r="P79" s="1">
        <f t="shared" si="34"/>
        <v>0</v>
      </c>
      <c r="Q79" s="1">
        <f t="shared" si="35"/>
        <v>0</v>
      </c>
      <c r="ALZ79"/>
      <c r="AMA79"/>
      <c r="AMB79"/>
    </row>
    <row r="80" spans="1:1016" ht="13.9" customHeight="1" thickBo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ALZ80"/>
      <c r="AMA80"/>
      <c r="AMB80"/>
    </row>
    <row r="81" spans="1:1016" ht="13.9" customHeight="1" thickBot="1">
      <c r="A81" s="71" t="s">
        <v>39</v>
      </c>
      <c r="B81" s="72"/>
      <c r="C81" s="72"/>
      <c r="D81" s="72" t="s">
        <v>27</v>
      </c>
      <c r="E81" s="72"/>
      <c r="F81" s="72"/>
      <c r="G81" s="72"/>
      <c r="H81" s="72"/>
      <c r="I81" s="73" t="s">
        <v>28</v>
      </c>
      <c r="J81" s="74"/>
      <c r="L81" s="13"/>
      <c r="AMA81"/>
      <c r="AMB81"/>
    </row>
    <row r="82" spans="1:1016" ht="13.9" customHeight="1" thickBot="1">
      <c r="A82" s="3" t="s">
        <v>10</v>
      </c>
      <c r="B82" s="4" t="s">
        <v>12</v>
      </c>
      <c r="C82" s="5" t="s">
        <v>29</v>
      </c>
      <c r="D82" s="59" t="s">
        <v>30</v>
      </c>
      <c r="E82" s="60"/>
      <c r="F82" s="61" t="s">
        <v>31</v>
      </c>
      <c r="G82" s="62"/>
      <c r="H82" s="63"/>
      <c r="I82" s="59" t="s">
        <v>32</v>
      </c>
      <c r="J82" s="64"/>
      <c r="K82" s="6" t="s">
        <v>33</v>
      </c>
      <c r="L82" s="13"/>
      <c r="M82" s="1" t="s">
        <v>55</v>
      </c>
      <c r="N82" s="1" t="s">
        <v>56</v>
      </c>
      <c r="O82" s="1" t="s">
        <v>42</v>
      </c>
      <c r="P82" s="1" t="s">
        <v>43</v>
      </c>
      <c r="Q82" s="1" t="s">
        <v>44</v>
      </c>
      <c r="ALZ82"/>
      <c r="AMA82"/>
      <c r="AMB82"/>
    </row>
    <row r="83" spans="1:1016" ht="13.9" customHeight="1">
      <c r="A83" s="38"/>
      <c r="B83" s="39"/>
      <c r="C83" s="40"/>
      <c r="D83" s="65" t="s">
        <v>45</v>
      </c>
      <c r="E83" s="66"/>
      <c r="F83" s="67" t="s">
        <v>46</v>
      </c>
      <c r="G83" s="68"/>
      <c r="H83" s="69"/>
      <c r="I83" s="65" t="s">
        <v>47</v>
      </c>
      <c r="J83" s="70"/>
      <c r="K83" s="36">
        <f t="shared" ref="K83:K88" si="36">COUNTIF(A83,"*")*$B$9</f>
        <v>0</v>
      </c>
      <c r="L83" s="13"/>
      <c r="M83" s="1">
        <f t="shared" ref="M83:M88" si="37">IF(COUNTIFS(A83:B83,"")=0,0,IF(COUNTIFS(A83:B83,"")=2,-1,1))</f>
        <v>-1</v>
      </c>
      <c r="N83" s="1">
        <f t="shared" ref="N83:N88" si="38">IF(D83&lt;&gt;"Geschlecht_wählen",0,1)+M83</f>
        <v>0</v>
      </c>
      <c r="O83" s="1">
        <f t="shared" ref="O83:O88" si="39">IF(OR(C83="",LEN(C83)&lt;&gt;5),1,0)+M83</f>
        <v>0</v>
      </c>
      <c r="P83" s="1">
        <f t="shared" ref="P83:P88" si="40">IF(F83&lt;&gt;"Kategorie_wählen",0,1)+M83</f>
        <v>0</v>
      </c>
      <c r="Q83" s="1">
        <f t="shared" ref="Q83:Q88" si="41">IF(OR(I83="Weit",I83="Hoch",I83="Hoch &amp; Weit"),0,1)+M83</f>
        <v>0</v>
      </c>
      <c r="ALZ83"/>
      <c r="AMA83"/>
      <c r="AMB83"/>
    </row>
    <row r="84" spans="1:1016" ht="13.9" customHeight="1">
      <c r="A84" s="38"/>
      <c r="B84" s="39"/>
      <c r="C84" s="40"/>
      <c r="D84" s="53" t="s">
        <v>45</v>
      </c>
      <c r="E84" s="54"/>
      <c r="F84" s="55" t="s">
        <v>46</v>
      </c>
      <c r="G84" s="56"/>
      <c r="H84" s="57"/>
      <c r="I84" s="53" t="s">
        <v>47</v>
      </c>
      <c r="J84" s="58"/>
      <c r="K84" s="36">
        <f t="shared" si="36"/>
        <v>0</v>
      </c>
      <c r="L84" s="13"/>
      <c r="M84" s="1">
        <f t="shared" si="37"/>
        <v>-1</v>
      </c>
      <c r="N84" s="1">
        <f t="shared" si="38"/>
        <v>0</v>
      </c>
      <c r="O84" s="1">
        <f t="shared" si="39"/>
        <v>0</v>
      </c>
      <c r="P84" s="1">
        <f t="shared" si="40"/>
        <v>0</v>
      </c>
      <c r="Q84" s="1">
        <f t="shared" si="41"/>
        <v>0</v>
      </c>
      <c r="ALZ84"/>
      <c r="AMA84"/>
      <c r="AMB84"/>
    </row>
    <row r="85" spans="1:1016" ht="13.9" customHeight="1">
      <c r="A85" s="38"/>
      <c r="B85" s="39"/>
      <c r="C85" s="40"/>
      <c r="D85" s="53" t="s">
        <v>45</v>
      </c>
      <c r="E85" s="54"/>
      <c r="F85" s="55" t="s">
        <v>46</v>
      </c>
      <c r="G85" s="56"/>
      <c r="H85" s="57"/>
      <c r="I85" s="53" t="s">
        <v>47</v>
      </c>
      <c r="J85" s="58"/>
      <c r="K85" s="36">
        <f t="shared" si="36"/>
        <v>0</v>
      </c>
      <c r="L85" s="13"/>
      <c r="M85" s="1">
        <f t="shared" si="37"/>
        <v>-1</v>
      </c>
      <c r="N85" s="1">
        <f t="shared" si="38"/>
        <v>0</v>
      </c>
      <c r="O85" s="1">
        <f t="shared" si="39"/>
        <v>0</v>
      </c>
      <c r="P85" s="1">
        <f t="shared" si="40"/>
        <v>0</v>
      </c>
      <c r="Q85" s="1">
        <f t="shared" si="41"/>
        <v>0</v>
      </c>
      <c r="ALZ85"/>
      <c r="AMA85"/>
      <c r="AMB85"/>
    </row>
    <row r="86" spans="1:1016" ht="13.9" customHeight="1">
      <c r="A86" s="38"/>
      <c r="B86" s="39"/>
      <c r="C86" s="40"/>
      <c r="D86" s="53" t="s">
        <v>45</v>
      </c>
      <c r="E86" s="54"/>
      <c r="F86" s="55" t="s">
        <v>46</v>
      </c>
      <c r="G86" s="56"/>
      <c r="H86" s="57"/>
      <c r="I86" s="53" t="s">
        <v>47</v>
      </c>
      <c r="J86" s="58"/>
      <c r="K86" s="36">
        <f t="shared" si="36"/>
        <v>0</v>
      </c>
      <c r="L86" s="13"/>
      <c r="M86" s="1">
        <f t="shared" si="37"/>
        <v>-1</v>
      </c>
      <c r="N86" s="1">
        <f t="shared" si="38"/>
        <v>0</v>
      </c>
      <c r="O86" s="1">
        <f t="shared" si="39"/>
        <v>0</v>
      </c>
      <c r="P86" s="1">
        <f t="shared" si="40"/>
        <v>0</v>
      </c>
      <c r="Q86" s="1">
        <f t="shared" si="41"/>
        <v>0</v>
      </c>
      <c r="ALZ86"/>
      <c r="AMA86"/>
      <c r="AMB86"/>
    </row>
    <row r="87" spans="1:1016" ht="13.9" customHeight="1">
      <c r="A87" s="38"/>
      <c r="B87" s="39"/>
      <c r="C87" s="40"/>
      <c r="D87" s="53" t="s">
        <v>45</v>
      </c>
      <c r="E87" s="54"/>
      <c r="F87" s="55" t="s">
        <v>46</v>
      </c>
      <c r="G87" s="56"/>
      <c r="H87" s="57"/>
      <c r="I87" s="53" t="s">
        <v>47</v>
      </c>
      <c r="J87" s="58"/>
      <c r="K87" s="36">
        <f t="shared" si="36"/>
        <v>0</v>
      </c>
      <c r="L87" s="13"/>
      <c r="M87" s="1">
        <f t="shared" si="37"/>
        <v>-1</v>
      </c>
      <c r="N87" s="1">
        <f t="shared" si="38"/>
        <v>0</v>
      </c>
      <c r="O87" s="1">
        <f t="shared" si="39"/>
        <v>0</v>
      </c>
      <c r="P87" s="1">
        <f t="shared" si="40"/>
        <v>0</v>
      </c>
      <c r="Q87" s="1">
        <f t="shared" si="41"/>
        <v>0</v>
      </c>
      <c r="ALZ87"/>
      <c r="AMA87"/>
      <c r="AMB87"/>
    </row>
    <row r="88" spans="1:1016" ht="13.9" customHeight="1" thickBot="1">
      <c r="A88" s="41"/>
      <c r="B88" s="42"/>
      <c r="C88" s="43"/>
      <c r="D88" s="47" t="s">
        <v>45</v>
      </c>
      <c r="E88" s="48"/>
      <c r="F88" s="49" t="s">
        <v>46</v>
      </c>
      <c r="G88" s="50"/>
      <c r="H88" s="51"/>
      <c r="I88" s="47" t="s">
        <v>47</v>
      </c>
      <c r="J88" s="52"/>
      <c r="K88" s="37">
        <f t="shared" si="36"/>
        <v>0</v>
      </c>
      <c r="L88" s="13"/>
      <c r="M88" s="1">
        <f t="shared" si="37"/>
        <v>-1</v>
      </c>
      <c r="N88" s="1">
        <f t="shared" si="38"/>
        <v>0</v>
      </c>
      <c r="O88" s="1">
        <f t="shared" si="39"/>
        <v>0</v>
      </c>
      <c r="P88" s="1">
        <f t="shared" si="40"/>
        <v>0</v>
      </c>
      <c r="Q88" s="1">
        <f t="shared" si="41"/>
        <v>0</v>
      </c>
      <c r="ALZ88"/>
      <c r="AMA88"/>
      <c r="AMB88"/>
    </row>
    <row r="89" spans="1:1016" ht="13.9" customHeight="1" thickBo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ALZ89"/>
      <c r="AMA89"/>
      <c r="AMB89"/>
    </row>
    <row r="90" spans="1:1016" ht="13.9" customHeight="1" thickBot="1">
      <c r="A90" s="71" t="s">
        <v>39</v>
      </c>
      <c r="B90" s="72"/>
      <c r="C90" s="72"/>
      <c r="D90" s="72" t="s">
        <v>27</v>
      </c>
      <c r="E90" s="72"/>
      <c r="F90" s="72"/>
      <c r="G90" s="72"/>
      <c r="H90" s="72"/>
      <c r="I90" s="73" t="s">
        <v>28</v>
      </c>
      <c r="J90" s="74"/>
      <c r="L90" s="13"/>
      <c r="AMA90"/>
      <c r="AMB90"/>
    </row>
    <row r="91" spans="1:1016" ht="13.9" customHeight="1" thickBot="1">
      <c r="A91" s="3" t="s">
        <v>10</v>
      </c>
      <c r="B91" s="4" t="s">
        <v>12</v>
      </c>
      <c r="C91" s="5" t="s">
        <v>29</v>
      </c>
      <c r="D91" s="59" t="s">
        <v>30</v>
      </c>
      <c r="E91" s="60"/>
      <c r="F91" s="61" t="s">
        <v>31</v>
      </c>
      <c r="G91" s="62"/>
      <c r="H91" s="63"/>
      <c r="I91" s="59" t="s">
        <v>32</v>
      </c>
      <c r="J91" s="64"/>
      <c r="K91" s="6" t="s">
        <v>33</v>
      </c>
      <c r="L91" s="13"/>
      <c r="M91" s="1" t="s">
        <v>57</v>
      </c>
      <c r="N91" s="1" t="s">
        <v>58</v>
      </c>
      <c r="O91" s="1" t="s">
        <v>42</v>
      </c>
      <c r="P91" s="1" t="s">
        <v>43</v>
      </c>
      <c r="Q91" s="1" t="s">
        <v>44</v>
      </c>
      <c r="ALZ91"/>
      <c r="AMA91"/>
      <c r="AMB91"/>
    </row>
    <row r="92" spans="1:1016" ht="13.9" customHeight="1">
      <c r="A92" s="38"/>
      <c r="B92" s="39"/>
      <c r="C92" s="40"/>
      <c r="D92" s="65" t="s">
        <v>45</v>
      </c>
      <c r="E92" s="66"/>
      <c r="F92" s="67" t="s">
        <v>46</v>
      </c>
      <c r="G92" s="68"/>
      <c r="H92" s="69"/>
      <c r="I92" s="65" t="s">
        <v>47</v>
      </c>
      <c r="J92" s="70"/>
      <c r="K92" s="36">
        <f t="shared" ref="K92:K97" si="42">COUNTIF(A92,"*")*$B$9</f>
        <v>0</v>
      </c>
      <c r="L92" s="13"/>
      <c r="M92" s="1">
        <f t="shared" ref="M92:M97" si="43">IF(COUNTIFS(A92:B92,"")=0,0,IF(COUNTIFS(A92:B92,"")=2,-1,1))</f>
        <v>-1</v>
      </c>
      <c r="N92" s="1">
        <f t="shared" ref="N92:N97" si="44">IF(D92&lt;&gt;"Geschlecht_wählen",0,1)+M92</f>
        <v>0</v>
      </c>
      <c r="O92" s="1">
        <f t="shared" ref="O92:O97" si="45">IF(OR(C92="",LEN(C92)&lt;&gt;5),1,0)+M92</f>
        <v>0</v>
      </c>
      <c r="P92" s="1">
        <f t="shared" ref="P92:P97" si="46">IF(F92&lt;&gt;"Kategorie_wählen",0,1)+M92</f>
        <v>0</v>
      </c>
      <c r="Q92" s="1">
        <f t="shared" ref="Q92:Q97" si="47">IF(OR(I92="Weit",I92="Hoch",I92="Hoch &amp; Weit"),0,1)+M92</f>
        <v>0</v>
      </c>
      <c r="ALZ92"/>
      <c r="AMA92"/>
      <c r="AMB92"/>
    </row>
    <row r="93" spans="1:1016" ht="13.9" customHeight="1">
      <c r="A93" s="38"/>
      <c r="B93" s="39"/>
      <c r="C93" s="40"/>
      <c r="D93" s="53" t="s">
        <v>45</v>
      </c>
      <c r="E93" s="54"/>
      <c r="F93" s="55" t="s">
        <v>46</v>
      </c>
      <c r="G93" s="56"/>
      <c r="H93" s="57"/>
      <c r="I93" s="53" t="s">
        <v>47</v>
      </c>
      <c r="J93" s="58"/>
      <c r="K93" s="36">
        <f t="shared" si="42"/>
        <v>0</v>
      </c>
      <c r="L93" s="13"/>
      <c r="M93" s="1">
        <f t="shared" si="43"/>
        <v>-1</v>
      </c>
      <c r="N93" s="1">
        <f t="shared" si="44"/>
        <v>0</v>
      </c>
      <c r="O93" s="1">
        <f t="shared" si="45"/>
        <v>0</v>
      </c>
      <c r="P93" s="1">
        <f t="shared" si="46"/>
        <v>0</v>
      </c>
      <c r="Q93" s="1">
        <f t="shared" si="47"/>
        <v>0</v>
      </c>
      <c r="ALZ93"/>
      <c r="AMA93"/>
      <c r="AMB93"/>
    </row>
    <row r="94" spans="1:1016" ht="13.9" customHeight="1">
      <c r="A94" s="38"/>
      <c r="B94" s="39"/>
      <c r="C94" s="40"/>
      <c r="D94" s="53" t="s">
        <v>45</v>
      </c>
      <c r="E94" s="54"/>
      <c r="F94" s="55" t="s">
        <v>46</v>
      </c>
      <c r="G94" s="56"/>
      <c r="H94" s="57"/>
      <c r="I94" s="53" t="s">
        <v>47</v>
      </c>
      <c r="J94" s="58"/>
      <c r="K94" s="36">
        <f t="shared" si="42"/>
        <v>0</v>
      </c>
      <c r="L94" s="13"/>
      <c r="M94" s="1">
        <f t="shared" si="43"/>
        <v>-1</v>
      </c>
      <c r="N94" s="1">
        <f t="shared" si="44"/>
        <v>0</v>
      </c>
      <c r="O94" s="1">
        <f t="shared" si="45"/>
        <v>0</v>
      </c>
      <c r="P94" s="1">
        <f t="shared" si="46"/>
        <v>0</v>
      </c>
      <c r="Q94" s="1">
        <f t="shared" si="47"/>
        <v>0</v>
      </c>
      <c r="ALZ94"/>
      <c r="AMA94"/>
      <c r="AMB94"/>
    </row>
    <row r="95" spans="1:1016" ht="13.9" customHeight="1">
      <c r="A95" s="38"/>
      <c r="B95" s="39"/>
      <c r="C95" s="40"/>
      <c r="D95" s="53" t="s">
        <v>45</v>
      </c>
      <c r="E95" s="54"/>
      <c r="F95" s="55" t="s">
        <v>46</v>
      </c>
      <c r="G95" s="56"/>
      <c r="H95" s="57"/>
      <c r="I95" s="53" t="s">
        <v>47</v>
      </c>
      <c r="J95" s="58"/>
      <c r="K95" s="36">
        <f t="shared" si="42"/>
        <v>0</v>
      </c>
      <c r="L95" s="13"/>
      <c r="M95" s="1">
        <f t="shared" si="43"/>
        <v>-1</v>
      </c>
      <c r="N95" s="1">
        <f t="shared" si="44"/>
        <v>0</v>
      </c>
      <c r="O95" s="1">
        <f t="shared" si="45"/>
        <v>0</v>
      </c>
      <c r="P95" s="1">
        <f t="shared" si="46"/>
        <v>0</v>
      </c>
      <c r="Q95" s="1">
        <f t="shared" si="47"/>
        <v>0</v>
      </c>
      <c r="ALZ95"/>
      <c r="AMA95"/>
      <c r="AMB95"/>
    </row>
    <row r="96" spans="1:1016" ht="13.9" customHeight="1">
      <c r="A96" s="38"/>
      <c r="B96" s="39"/>
      <c r="C96" s="40"/>
      <c r="D96" s="53" t="s">
        <v>45</v>
      </c>
      <c r="E96" s="54"/>
      <c r="F96" s="55" t="s">
        <v>46</v>
      </c>
      <c r="G96" s="56"/>
      <c r="H96" s="57"/>
      <c r="I96" s="53" t="s">
        <v>47</v>
      </c>
      <c r="J96" s="58"/>
      <c r="K96" s="36">
        <f t="shared" si="42"/>
        <v>0</v>
      </c>
      <c r="L96" s="13"/>
      <c r="M96" s="1">
        <f t="shared" si="43"/>
        <v>-1</v>
      </c>
      <c r="N96" s="1">
        <f t="shared" si="44"/>
        <v>0</v>
      </c>
      <c r="O96" s="1">
        <f t="shared" si="45"/>
        <v>0</v>
      </c>
      <c r="P96" s="1">
        <f t="shared" si="46"/>
        <v>0</v>
      </c>
      <c r="Q96" s="1">
        <f t="shared" si="47"/>
        <v>0</v>
      </c>
      <c r="ALZ96"/>
      <c r="AMA96"/>
      <c r="AMB96"/>
    </row>
    <row r="97" spans="1:1016" ht="13.9" customHeight="1" thickBot="1">
      <c r="A97" s="41"/>
      <c r="B97" s="42"/>
      <c r="C97" s="43"/>
      <c r="D97" s="47" t="s">
        <v>45</v>
      </c>
      <c r="E97" s="48"/>
      <c r="F97" s="49" t="s">
        <v>46</v>
      </c>
      <c r="G97" s="50"/>
      <c r="H97" s="51"/>
      <c r="I97" s="47" t="s">
        <v>47</v>
      </c>
      <c r="J97" s="52"/>
      <c r="K97" s="37">
        <f t="shared" si="42"/>
        <v>0</v>
      </c>
      <c r="L97" s="13"/>
      <c r="M97" s="1">
        <f t="shared" si="43"/>
        <v>-1</v>
      </c>
      <c r="N97" s="1">
        <f t="shared" si="44"/>
        <v>0</v>
      </c>
      <c r="O97" s="1">
        <f t="shared" si="45"/>
        <v>0</v>
      </c>
      <c r="P97" s="1">
        <f t="shared" si="46"/>
        <v>0</v>
      </c>
      <c r="Q97" s="1">
        <f t="shared" si="47"/>
        <v>0</v>
      </c>
      <c r="ALZ97"/>
      <c r="AMA97"/>
      <c r="AMB97"/>
    </row>
    <row r="98" spans="1:1016" ht="13.9" customHeight="1" thickBo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ALZ98"/>
      <c r="AMA98"/>
      <c r="AMB98"/>
    </row>
    <row r="99" spans="1:1016" ht="13.9" customHeight="1" thickBot="1">
      <c r="A99" s="71" t="s">
        <v>39</v>
      </c>
      <c r="B99" s="72"/>
      <c r="C99" s="72"/>
      <c r="D99" s="72" t="s">
        <v>27</v>
      </c>
      <c r="E99" s="72"/>
      <c r="F99" s="72"/>
      <c r="G99" s="72"/>
      <c r="H99" s="72"/>
      <c r="I99" s="73" t="s">
        <v>28</v>
      </c>
      <c r="J99" s="74"/>
      <c r="L99" s="13"/>
      <c r="AMA99"/>
      <c r="AMB99"/>
    </row>
    <row r="100" spans="1:1016" ht="13.9" customHeight="1" thickBot="1">
      <c r="A100" s="3" t="s">
        <v>10</v>
      </c>
      <c r="B100" s="4" t="s">
        <v>12</v>
      </c>
      <c r="C100" s="5" t="s">
        <v>29</v>
      </c>
      <c r="D100" s="59" t="s">
        <v>30</v>
      </c>
      <c r="E100" s="60"/>
      <c r="F100" s="61" t="s">
        <v>31</v>
      </c>
      <c r="G100" s="62"/>
      <c r="H100" s="63"/>
      <c r="I100" s="59" t="s">
        <v>32</v>
      </c>
      <c r="J100" s="64"/>
      <c r="K100" s="6" t="s">
        <v>33</v>
      </c>
      <c r="L100" s="13"/>
      <c r="M100" s="1" t="s">
        <v>59</v>
      </c>
      <c r="N100" s="1" t="s">
        <v>60</v>
      </c>
      <c r="O100" s="1" t="s">
        <v>42</v>
      </c>
      <c r="P100" s="1" t="s">
        <v>43</v>
      </c>
      <c r="Q100" s="1" t="s">
        <v>44</v>
      </c>
      <c r="ALZ100"/>
      <c r="AMA100"/>
      <c r="AMB100"/>
    </row>
    <row r="101" spans="1:1016" ht="13.9" customHeight="1">
      <c r="A101" s="38"/>
      <c r="B101" s="39"/>
      <c r="C101" s="40"/>
      <c r="D101" s="65" t="s">
        <v>45</v>
      </c>
      <c r="E101" s="66"/>
      <c r="F101" s="67" t="s">
        <v>46</v>
      </c>
      <c r="G101" s="68"/>
      <c r="H101" s="69"/>
      <c r="I101" s="65" t="s">
        <v>47</v>
      </c>
      <c r="J101" s="70"/>
      <c r="K101" s="36">
        <f t="shared" ref="K101:K106" si="48">COUNTIF(A101,"*")*$B$9</f>
        <v>0</v>
      </c>
      <c r="L101" s="13"/>
      <c r="M101" s="1">
        <f t="shared" ref="M101:M106" si="49">IF(COUNTIFS(A101:B101,"")=0,0,IF(COUNTIFS(A101:B101,"")=2,-1,1))</f>
        <v>-1</v>
      </c>
      <c r="N101" s="1">
        <f t="shared" ref="N101:N106" si="50">IF(D101&lt;&gt;"Geschlecht_wählen",0,1)+M101</f>
        <v>0</v>
      </c>
      <c r="O101" s="1">
        <f t="shared" ref="O101:O106" si="51">IF(OR(C101="",LEN(C101)&lt;&gt;5),1,0)+M101</f>
        <v>0</v>
      </c>
      <c r="P101" s="1">
        <f t="shared" ref="P101:P106" si="52">IF(F101&lt;&gt;"Kategorie_wählen",0,1)+M101</f>
        <v>0</v>
      </c>
      <c r="Q101" s="1">
        <f t="shared" ref="Q101:Q106" si="53">IF(OR(I101="Weit",I101="Hoch",I101="Hoch &amp; Weit"),0,1)+M101</f>
        <v>0</v>
      </c>
      <c r="ALZ101"/>
      <c r="AMA101"/>
      <c r="AMB101"/>
    </row>
    <row r="102" spans="1:1016" ht="13.9" customHeight="1">
      <c r="A102" s="38"/>
      <c r="B102" s="39"/>
      <c r="C102" s="40"/>
      <c r="D102" s="53" t="s">
        <v>45</v>
      </c>
      <c r="E102" s="54"/>
      <c r="F102" s="55" t="s">
        <v>46</v>
      </c>
      <c r="G102" s="56"/>
      <c r="H102" s="57"/>
      <c r="I102" s="53" t="s">
        <v>47</v>
      </c>
      <c r="J102" s="58"/>
      <c r="K102" s="36">
        <f t="shared" si="48"/>
        <v>0</v>
      </c>
      <c r="L102" s="13"/>
      <c r="M102" s="1">
        <f t="shared" si="49"/>
        <v>-1</v>
      </c>
      <c r="N102" s="1">
        <f t="shared" si="50"/>
        <v>0</v>
      </c>
      <c r="O102" s="1">
        <f t="shared" si="51"/>
        <v>0</v>
      </c>
      <c r="P102" s="1">
        <f t="shared" si="52"/>
        <v>0</v>
      </c>
      <c r="Q102" s="1">
        <f t="shared" si="53"/>
        <v>0</v>
      </c>
      <c r="ALZ102"/>
      <c r="AMA102"/>
      <c r="AMB102"/>
    </row>
    <row r="103" spans="1:1016" ht="13.9" customHeight="1">
      <c r="A103" s="38"/>
      <c r="B103" s="39"/>
      <c r="C103" s="40"/>
      <c r="D103" s="53" t="s">
        <v>45</v>
      </c>
      <c r="E103" s="54"/>
      <c r="F103" s="55" t="s">
        <v>46</v>
      </c>
      <c r="G103" s="56"/>
      <c r="H103" s="57"/>
      <c r="I103" s="53" t="s">
        <v>47</v>
      </c>
      <c r="J103" s="58"/>
      <c r="K103" s="36">
        <f t="shared" si="48"/>
        <v>0</v>
      </c>
      <c r="L103" s="13"/>
      <c r="M103" s="1">
        <f t="shared" si="49"/>
        <v>-1</v>
      </c>
      <c r="N103" s="1">
        <f t="shared" si="50"/>
        <v>0</v>
      </c>
      <c r="O103" s="1">
        <f t="shared" si="51"/>
        <v>0</v>
      </c>
      <c r="P103" s="1">
        <f t="shared" si="52"/>
        <v>0</v>
      </c>
      <c r="Q103" s="1">
        <f t="shared" si="53"/>
        <v>0</v>
      </c>
      <c r="ALZ103"/>
      <c r="AMA103"/>
      <c r="AMB103"/>
    </row>
    <row r="104" spans="1:1016" ht="13.9" customHeight="1">
      <c r="A104" s="38"/>
      <c r="B104" s="39"/>
      <c r="C104" s="40"/>
      <c r="D104" s="53" t="s">
        <v>45</v>
      </c>
      <c r="E104" s="54"/>
      <c r="F104" s="55" t="s">
        <v>46</v>
      </c>
      <c r="G104" s="56"/>
      <c r="H104" s="57"/>
      <c r="I104" s="53" t="s">
        <v>47</v>
      </c>
      <c r="J104" s="58"/>
      <c r="K104" s="36">
        <f t="shared" si="48"/>
        <v>0</v>
      </c>
      <c r="L104" s="13"/>
      <c r="M104" s="1">
        <f t="shared" si="49"/>
        <v>-1</v>
      </c>
      <c r="N104" s="1">
        <f t="shared" si="50"/>
        <v>0</v>
      </c>
      <c r="O104" s="1">
        <f t="shared" si="51"/>
        <v>0</v>
      </c>
      <c r="P104" s="1">
        <f t="shared" si="52"/>
        <v>0</v>
      </c>
      <c r="Q104" s="1">
        <f t="shared" si="53"/>
        <v>0</v>
      </c>
      <c r="ALZ104"/>
      <c r="AMA104"/>
      <c r="AMB104"/>
    </row>
    <row r="105" spans="1:1016" ht="13.9" customHeight="1">
      <c r="A105" s="38"/>
      <c r="B105" s="39"/>
      <c r="C105" s="40"/>
      <c r="D105" s="53" t="s">
        <v>45</v>
      </c>
      <c r="E105" s="54"/>
      <c r="F105" s="55" t="s">
        <v>46</v>
      </c>
      <c r="G105" s="56"/>
      <c r="H105" s="57"/>
      <c r="I105" s="53" t="s">
        <v>47</v>
      </c>
      <c r="J105" s="58"/>
      <c r="K105" s="36">
        <f t="shared" si="48"/>
        <v>0</v>
      </c>
      <c r="L105" s="13"/>
      <c r="M105" s="1">
        <f t="shared" si="49"/>
        <v>-1</v>
      </c>
      <c r="N105" s="1">
        <f t="shared" si="50"/>
        <v>0</v>
      </c>
      <c r="O105" s="1">
        <f t="shared" si="51"/>
        <v>0</v>
      </c>
      <c r="P105" s="1">
        <f t="shared" si="52"/>
        <v>0</v>
      </c>
      <c r="Q105" s="1">
        <f t="shared" si="53"/>
        <v>0</v>
      </c>
      <c r="ALZ105"/>
      <c r="AMA105"/>
      <c r="AMB105"/>
    </row>
    <row r="106" spans="1:1016" ht="13.9" customHeight="1" thickBot="1">
      <c r="A106" s="41"/>
      <c r="B106" s="42"/>
      <c r="C106" s="43"/>
      <c r="D106" s="47" t="s">
        <v>45</v>
      </c>
      <c r="E106" s="48"/>
      <c r="F106" s="49" t="s">
        <v>46</v>
      </c>
      <c r="G106" s="50"/>
      <c r="H106" s="51"/>
      <c r="I106" s="47" t="s">
        <v>47</v>
      </c>
      <c r="J106" s="52"/>
      <c r="K106" s="37">
        <f t="shared" si="48"/>
        <v>0</v>
      </c>
      <c r="L106" s="13"/>
      <c r="M106" s="1">
        <f t="shared" si="49"/>
        <v>-1</v>
      </c>
      <c r="N106" s="1">
        <f t="shared" si="50"/>
        <v>0</v>
      </c>
      <c r="O106" s="1">
        <f t="shared" si="51"/>
        <v>0</v>
      </c>
      <c r="P106" s="1">
        <f t="shared" si="52"/>
        <v>0</v>
      </c>
      <c r="Q106" s="1">
        <f t="shared" si="53"/>
        <v>0</v>
      </c>
      <c r="ALZ106"/>
      <c r="AMA106"/>
      <c r="AMB106"/>
    </row>
    <row r="107" spans="1:1016" ht="13.9" customHeight="1" thickBo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ALZ107"/>
      <c r="AMA107"/>
      <c r="AMB107"/>
    </row>
    <row r="108" spans="1:1016" ht="13.9" customHeight="1" thickBot="1">
      <c r="A108" s="71" t="s">
        <v>39</v>
      </c>
      <c r="B108" s="72"/>
      <c r="C108" s="72"/>
      <c r="D108" s="72" t="s">
        <v>27</v>
      </c>
      <c r="E108" s="72"/>
      <c r="F108" s="72"/>
      <c r="G108" s="72"/>
      <c r="H108" s="72"/>
      <c r="I108" s="73" t="s">
        <v>28</v>
      </c>
      <c r="J108" s="74"/>
      <c r="L108" s="13"/>
      <c r="AMA108"/>
      <c r="AMB108"/>
    </row>
    <row r="109" spans="1:1016" ht="13.9" customHeight="1" thickBot="1">
      <c r="A109" s="3" t="s">
        <v>10</v>
      </c>
      <c r="B109" s="4" t="s">
        <v>12</v>
      </c>
      <c r="C109" s="5" t="s">
        <v>29</v>
      </c>
      <c r="D109" s="59" t="s">
        <v>30</v>
      </c>
      <c r="E109" s="60"/>
      <c r="F109" s="61" t="s">
        <v>31</v>
      </c>
      <c r="G109" s="62"/>
      <c r="H109" s="63"/>
      <c r="I109" s="59" t="s">
        <v>32</v>
      </c>
      <c r="J109" s="64"/>
      <c r="K109" s="6" t="s">
        <v>33</v>
      </c>
      <c r="L109" s="13"/>
      <c r="M109" s="1" t="s">
        <v>61</v>
      </c>
      <c r="N109" s="1" t="s">
        <v>62</v>
      </c>
      <c r="O109" s="1" t="s">
        <v>42</v>
      </c>
      <c r="P109" s="1" t="s">
        <v>43</v>
      </c>
      <c r="Q109" s="1" t="s">
        <v>44</v>
      </c>
      <c r="ALZ109"/>
      <c r="AMA109"/>
      <c r="AMB109"/>
    </row>
    <row r="110" spans="1:1016" ht="13.9" customHeight="1">
      <c r="A110" s="38"/>
      <c r="B110" s="39"/>
      <c r="C110" s="40"/>
      <c r="D110" s="65" t="s">
        <v>45</v>
      </c>
      <c r="E110" s="66"/>
      <c r="F110" s="67" t="s">
        <v>46</v>
      </c>
      <c r="G110" s="68"/>
      <c r="H110" s="69"/>
      <c r="I110" s="65" t="s">
        <v>47</v>
      </c>
      <c r="J110" s="70"/>
      <c r="K110" s="36">
        <f t="shared" ref="K110:K115" si="54">COUNTIF(A110,"*")*$B$9</f>
        <v>0</v>
      </c>
      <c r="L110" s="13"/>
      <c r="M110" s="1">
        <f t="shared" ref="M110:M115" si="55">IF(COUNTIFS(A110:B110,"")=0,0,IF(COUNTIFS(A110:B110,"")=2,-1,1))</f>
        <v>-1</v>
      </c>
      <c r="N110" s="1">
        <f t="shared" ref="N110:N115" si="56">IF(D110&lt;&gt;"Geschlecht_wählen",0,1)+M110</f>
        <v>0</v>
      </c>
      <c r="O110" s="1">
        <f t="shared" ref="O110:O115" si="57">IF(OR(C110="",LEN(C110)&lt;&gt;5),1,0)+M110</f>
        <v>0</v>
      </c>
      <c r="P110" s="1">
        <f t="shared" ref="P110:P115" si="58">IF(F110&lt;&gt;"Kategorie_wählen",0,1)+M110</f>
        <v>0</v>
      </c>
      <c r="Q110" s="1">
        <f t="shared" ref="Q110:Q115" si="59">IF(OR(I110="Weit",I110="Hoch",I110="Hoch &amp; Weit"),0,1)+M110</f>
        <v>0</v>
      </c>
      <c r="ALZ110"/>
      <c r="AMA110"/>
      <c r="AMB110"/>
    </row>
    <row r="111" spans="1:1016" ht="13.9" customHeight="1">
      <c r="A111" s="38"/>
      <c r="B111" s="39"/>
      <c r="C111" s="40"/>
      <c r="D111" s="53" t="s">
        <v>45</v>
      </c>
      <c r="E111" s="54"/>
      <c r="F111" s="55" t="s">
        <v>46</v>
      </c>
      <c r="G111" s="56"/>
      <c r="H111" s="57"/>
      <c r="I111" s="53" t="s">
        <v>47</v>
      </c>
      <c r="J111" s="58"/>
      <c r="K111" s="36">
        <f t="shared" si="54"/>
        <v>0</v>
      </c>
      <c r="L111" s="13"/>
      <c r="M111" s="1">
        <f t="shared" si="55"/>
        <v>-1</v>
      </c>
      <c r="N111" s="1">
        <f t="shared" si="56"/>
        <v>0</v>
      </c>
      <c r="O111" s="1">
        <f t="shared" si="57"/>
        <v>0</v>
      </c>
      <c r="P111" s="1">
        <f t="shared" si="58"/>
        <v>0</v>
      </c>
      <c r="Q111" s="1">
        <f t="shared" si="59"/>
        <v>0</v>
      </c>
      <c r="ALZ111"/>
      <c r="AMA111"/>
      <c r="AMB111"/>
    </row>
    <row r="112" spans="1:1016" ht="13.9" customHeight="1">
      <c r="A112" s="38"/>
      <c r="B112" s="39"/>
      <c r="C112" s="40"/>
      <c r="D112" s="53" t="s">
        <v>45</v>
      </c>
      <c r="E112" s="54"/>
      <c r="F112" s="55" t="s">
        <v>46</v>
      </c>
      <c r="G112" s="56"/>
      <c r="H112" s="57"/>
      <c r="I112" s="53" t="s">
        <v>47</v>
      </c>
      <c r="J112" s="58"/>
      <c r="K112" s="36">
        <f t="shared" si="54"/>
        <v>0</v>
      </c>
      <c r="L112" s="13"/>
      <c r="M112" s="1">
        <f t="shared" si="55"/>
        <v>-1</v>
      </c>
      <c r="N112" s="1">
        <f t="shared" si="56"/>
        <v>0</v>
      </c>
      <c r="O112" s="1">
        <f t="shared" si="57"/>
        <v>0</v>
      </c>
      <c r="P112" s="1">
        <f t="shared" si="58"/>
        <v>0</v>
      </c>
      <c r="Q112" s="1">
        <f t="shared" si="59"/>
        <v>0</v>
      </c>
      <c r="ALZ112"/>
      <c r="AMA112"/>
      <c r="AMB112"/>
    </row>
    <row r="113" spans="1:1016" ht="13.9" customHeight="1">
      <c r="A113" s="38"/>
      <c r="B113" s="39"/>
      <c r="C113" s="40"/>
      <c r="D113" s="53" t="s">
        <v>45</v>
      </c>
      <c r="E113" s="54"/>
      <c r="F113" s="55" t="s">
        <v>46</v>
      </c>
      <c r="G113" s="56"/>
      <c r="H113" s="57"/>
      <c r="I113" s="53" t="s">
        <v>47</v>
      </c>
      <c r="J113" s="58"/>
      <c r="K113" s="36">
        <f t="shared" si="54"/>
        <v>0</v>
      </c>
      <c r="L113" s="13"/>
      <c r="M113" s="1">
        <f t="shared" si="55"/>
        <v>-1</v>
      </c>
      <c r="N113" s="1">
        <f t="shared" si="56"/>
        <v>0</v>
      </c>
      <c r="O113" s="1">
        <f t="shared" si="57"/>
        <v>0</v>
      </c>
      <c r="P113" s="1">
        <f t="shared" si="58"/>
        <v>0</v>
      </c>
      <c r="Q113" s="1">
        <f t="shared" si="59"/>
        <v>0</v>
      </c>
      <c r="ALZ113"/>
      <c r="AMA113"/>
      <c r="AMB113"/>
    </row>
    <row r="114" spans="1:1016" ht="13.9" customHeight="1">
      <c r="A114" s="38"/>
      <c r="B114" s="39"/>
      <c r="C114" s="40"/>
      <c r="D114" s="53" t="s">
        <v>45</v>
      </c>
      <c r="E114" s="54"/>
      <c r="F114" s="55" t="s">
        <v>46</v>
      </c>
      <c r="G114" s="56"/>
      <c r="H114" s="57"/>
      <c r="I114" s="53" t="s">
        <v>47</v>
      </c>
      <c r="J114" s="58"/>
      <c r="K114" s="36">
        <f t="shared" si="54"/>
        <v>0</v>
      </c>
      <c r="L114" s="13"/>
      <c r="M114" s="1">
        <f t="shared" si="55"/>
        <v>-1</v>
      </c>
      <c r="N114" s="1">
        <f t="shared" si="56"/>
        <v>0</v>
      </c>
      <c r="O114" s="1">
        <f t="shared" si="57"/>
        <v>0</v>
      </c>
      <c r="P114" s="1">
        <f t="shared" si="58"/>
        <v>0</v>
      </c>
      <c r="Q114" s="1">
        <f t="shared" si="59"/>
        <v>0</v>
      </c>
      <c r="ALZ114"/>
      <c r="AMA114"/>
      <c r="AMB114"/>
    </row>
    <row r="115" spans="1:1016" ht="13.9" customHeight="1" thickBot="1">
      <c r="A115" s="41"/>
      <c r="B115" s="42"/>
      <c r="C115" s="43"/>
      <c r="D115" s="47" t="s">
        <v>45</v>
      </c>
      <c r="E115" s="48"/>
      <c r="F115" s="49" t="s">
        <v>46</v>
      </c>
      <c r="G115" s="50"/>
      <c r="H115" s="51"/>
      <c r="I115" s="47" t="s">
        <v>47</v>
      </c>
      <c r="J115" s="52"/>
      <c r="K115" s="37">
        <f t="shared" si="54"/>
        <v>0</v>
      </c>
      <c r="L115" s="13"/>
      <c r="M115" s="1">
        <f t="shared" si="55"/>
        <v>-1</v>
      </c>
      <c r="N115" s="1">
        <f t="shared" si="56"/>
        <v>0</v>
      </c>
      <c r="O115" s="1">
        <f t="shared" si="57"/>
        <v>0</v>
      </c>
      <c r="P115" s="1">
        <f t="shared" si="58"/>
        <v>0</v>
      </c>
      <c r="Q115" s="1">
        <f t="shared" si="59"/>
        <v>0</v>
      </c>
      <c r="ALZ115"/>
      <c r="AMA115"/>
      <c r="AMB115"/>
    </row>
    <row r="116" spans="1:1016" ht="13.9" customHeight="1" thickBo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ALZ116"/>
      <c r="AMA116"/>
      <c r="AMB116"/>
    </row>
    <row r="117" spans="1:1016" ht="13.9" customHeight="1" thickBot="1">
      <c r="A117" s="71" t="s">
        <v>39</v>
      </c>
      <c r="B117" s="72"/>
      <c r="C117" s="72"/>
      <c r="D117" s="72" t="s">
        <v>27</v>
      </c>
      <c r="E117" s="72"/>
      <c r="F117" s="72"/>
      <c r="G117" s="72"/>
      <c r="H117" s="72"/>
      <c r="I117" s="73" t="s">
        <v>28</v>
      </c>
      <c r="J117" s="74"/>
      <c r="L117" s="13"/>
      <c r="AMA117"/>
      <c r="AMB117"/>
    </row>
    <row r="118" spans="1:1016" ht="13.9" customHeight="1" thickBot="1">
      <c r="A118" s="3" t="s">
        <v>10</v>
      </c>
      <c r="B118" s="4" t="s">
        <v>12</v>
      </c>
      <c r="C118" s="5" t="s">
        <v>29</v>
      </c>
      <c r="D118" s="59" t="s">
        <v>30</v>
      </c>
      <c r="E118" s="60"/>
      <c r="F118" s="61" t="s">
        <v>31</v>
      </c>
      <c r="G118" s="62"/>
      <c r="H118" s="63"/>
      <c r="I118" s="59" t="s">
        <v>32</v>
      </c>
      <c r="J118" s="64"/>
      <c r="K118" s="6" t="s">
        <v>33</v>
      </c>
      <c r="L118" s="13"/>
      <c r="M118" s="1" t="s">
        <v>63</v>
      </c>
      <c r="N118" s="1" t="s">
        <v>64</v>
      </c>
      <c r="O118" s="1" t="s">
        <v>42</v>
      </c>
      <c r="P118" s="1" t="s">
        <v>43</v>
      </c>
      <c r="Q118" s="1" t="s">
        <v>44</v>
      </c>
      <c r="ALZ118"/>
      <c r="AMA118"/>
      <c r="AMB118"/>
    </row>
    <row r="119" spans="1:1016" ht="13.9" customHeight="1">
      <c r="A119" s="38"/>
      <c r="B119" s="39"/>
      <c r="C119" s="40"/>
      <c r="D119" s="65" t="s">
        <v>45</v>
      </c>
      <c r="E119" s="66"/>
      <c r="F119" s="67" t="s">
        <v>46</v>
      </c>
      <c r="G119" s="68"/>
      <c r="H119" s="69"/>
      <c r="I119" s="65" t="s">
        <v>47</v>
      </c>
      <c r="J119" s="70"/>
      <c r="K119" s="36">
        <f t="shared" ref="K119:K124" si="60">COUNTIF(A119,"*")*$B$9</f>
        <v>0</v>
      </c>
      <c r="L119" s="13"/>
      <c r="M119" s="1">
        <f t="shared" ref="M119:M124" si="61">IF(COUNTIFS(A119:B119,"")=0,0,IF(COUNTIFS(A119:B119,"")=2,-1,1))</f>
        <v>-1</v>
      </c>
      <c r="N119" s="1">
        <f t="shared" ref="N119:N124" si="62">IF(D119&lt;&gt;"Geschlecht_wählen",0,1)+M119</f>
        <v>0</v>
      </c>
      <c r="O119" s="1">
        <f t="shared" ref="O119:O124" si="63">IF(OR(C119="",LEN(C119)&lt;&gt;5),1,0)+M119</f>
        <v>0</v>
      </c>
      <c r="P119" s="1">
        <f t="shared" ref="P119:P124" si="64">IF(F119&lt;&gt;"Kategorie_wählen",0,1)+M119</f>
        <v>0</v>
      </c>
      <c r="Q119" s="1">
        <f t="shared" ref="Q119:Q124" si="65">IF(OR(I119="Weit",I119="Hoch",I119="Hoch &amp; Weit"),0,1)+M119</f>
        <v>0</v>
      </c>
      <c r="ALZ119"/>
      <c r="AMA119"/>
      <c r="AMB119"/>
    </row>
    <row r="120" spans="1:1016" ht="13.9" customHeight="1">
      <c r="A120" s="38"/>
      <c r="B120" s="39"/>
      <c r="C120" s="40"/>
      <c r="D120" s="53" t="s">
        <v>45</v>
      </c>
      <c r="E120" s="54"/>
      <c r="F120" s="55" t="s">
        <v>46</v>
      </c>
      <c r="G120" s="56"/>
      <c r="H120" s="57"/>
      <c r="I120" s="53" t="s">
        <v>47</v>
      </c>
      <c r="J120" s="58"/>
      <c r="K120" s="36">
        <f t="shared" si="60"/>
        <v>0</v>
      </c>
      <c r="L120" s="13"/>
      <c r="M120" s="1">
        <f t="shared" si="61"/>
        <v>-1</v>
      </c>
      <c r="N120" s="1">
        <f t="shared" si="62"/>
        <v>0</v>
      </c>
      <c r="O120" s="1">
        <f t="shared" si="63"/>
        <v>0</v>
      </c>
      <c r="P120" s="1">
        <f t="shared" si="64"/>
        <v>0</v>
      </c>
      <c r="Q120" s="1">
        <f t="shared" si="65"/>
        <v>0</v>
      </c>
      <c r="ALZ120"/>
      <c r="AMA120"/>
      <c r="AMB120"/>
    </row>
    <row r="121" spans="1:1016" ht="13.9" customHeight="1">
      <c r="A121" s="38"/>
      <c r="B121" s="39"/>
      <c r="C121" s="40"/>
      <c r="D121" s="53" t="s">
        <v>45</v>
      </c>
      <c r="E121" s="54"/>
      <c r="F121" s="55" t="s">
        <v>46</v>
      </c>
      <c r="G121" s="56"/>
      <c r="H121" s="57"/>
      <c r="I121" s="53" t="s">
        <v>47</v>
      </c>
      <c r="J121" s="58"/>
      <c r="K121" s="36">
        <f t="shared" si="60"/>
        <v>0</v>
      </c>
      <c r="L121" s="13"/>
      <c r="M121" s="1">
        <f t="shared" si="61"/>
        <v>-1</v>
      </c>
      <c r="N121" s="1">
        <f t="shared" si="62"/>
        <v>0</v>
      </c>
      <c r="O121" s="1">
        <f t="shared" si="63"/>
        <v>0</v>
      </c>
      <c r="P121" s="1">
        <f t="shared" si="64"/>
        <v>0</v>
      </c>
      <c r="Q121" s="1">
        <f t="shared" si="65"/>
        <v>0</v>
      </c>
      <c r="ALZ121"/>
      <c r="AMA121"/>
      <c r="AMB121"/>
    </row>
    <row r="122" spans="1:1016" ht="13.9" customHeight="1">
      <c r="A122" s="38"/>
      <c r="B122" s="39"/>
      <c r="C122" s="40"/>
      <c r="D122" s="53" t="s">
        <v>45</v>
      </c>
      <c r="E122" s="54"/>
      <c r="F122" s="55" t="s">
        <v>46</v>
      </c>
      <c r="G122" s="56"/>
      <c r="H122" s="57"/>
      <c r="I122" s="53" t="s">
        <v>47</v>
      </c>
      <c r="J122" s="58"/>
      <c r="K122" s="36">
        <f t="shared" si="60"/>
        <v>0</v>
      </c>
      <c r="L122" s="13"/>
      <c r="M122" s="1">
        <f t="shared" si="61"/>
        <v>-1</v>
      </c>
      <c r="N122" s="1">
        <f t="shared" si="62"/>
        <v>0</v>
      </c>
      <c r="O122" s="1">
        <f t="shared" si="63"/>
        <v>0</v>
      </c>
      <c r="P122" s="1">
        <f t="shared" si="64"/>
        <v>0</v>
      </c>
      <c r="Q122" s="1">
        <f t="shared" si="65"/>
        <v>0</v>
      </c>
      <c r="ALZ122"/>
      <c r="AMA122"/>
      <c r="AMB122"/>
    </row>
    <row r="123" spans="1:1016" ht="13.9" customHeight="1">
      <c r="A123" s="38"/>
      <c r="B123" s="39"/>
      <c r="C123" s="40"/>
      <c r="D123" s="53" t="s">
        <v>45</v>
      </c>
      <c r="E123" s="54"/>
      <c r="F123" s="55" t="s">
        <v>46</v>
      </c>
      <c r="G123" s="56"/>
      <c r="H123" s="57"/>
      <c r="I123" s="53" t="s">
        <v>47</v>
      </c>
      <c r="J123" s="58"/>
      <c r="K123" s="36">
        <f t="shared" si="60"/>
        <v>0</v>
      </c>
      <c r="L123" s="13"/>
      <c r="M123" s="1">
        <f t="shared" si="61"/>
        <v>-1</v>
      </c>
      <c r="N123" s="1">
        <f t="shared" si="62"/>
        <v>0</v>
      </c>
      <c r="O123" s="1">
        <f t="shared" si="63"/>
        <v>0</v>
      </c>
      <c r="P123" s="1">
        <f t="shared" si="64"/>
        <v>0</v>
      </c>
      <c r="Q123" s="1">
        <f t="shared" si="65"/>
        <v>0</v>
      </c>
      <c r="ALZ123"/>
      <c r="AMA123"/>
      <c r="AMB123"/>
    </row>
    <row r="124" spans="1:1016" ht="13.9" customHeight="1" thickBot="1">
      <c r="A124" s="41"/>
      <c r="B124" s="42"/>
      <c r="C124" s="43"/>
      <c r="D124" s="47" t="s">
        <v>45</v>
      </c>
      <c r="E124" s="48"/>
      <c r="F124" s="49" t="s">
        <v>46</v>
      </c>
      <c r="G124" s="50"/>
      <c r="H124" s="51"/>
      <c r="I124" s="47" t="s">
        <v>47</v>
      </c>
      <c r="J124" s="52"/>
      <c r="K124" s="37">
        <f t="shared" si="60"/>
        <v>0</v>
      </c>
      <c r="L124" s="13"/>
      <c r="M124" s="1">
        <f t="shared" si="61"/>
        <v>-1</v>
      </c>
      <c r="N124" s="1">
        <f t="shared" si="62"/>
        <v>0</v>
      </c>
      <c r="O124" s="1">
        <f t="shared" si="63"/>
        <v>0</v>
      </c>
      <c r="P124" s="1">
        <f t="shared" si="64"/>
        <v>0</v>
      </c>
      <c r="Q124" s="1">
        <f t="shared" si="65"/>
        <v>0</v>
      </c>
      <c r="ALZ124"/>
      <c r="AMA124"/>
      <c r="AMB124"/>
    </row>
    <row r="125" spans="1:1016" ht="13.9" customHeight="1" thickBo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ALZ125"/>
      <c r="AMA125"/>
      <c r="AMB125"/>
    </row>
    <row r="126" spans="1:1016" ht="13.9" customHeight="1" thickBot="1">
      <c r="A126" s="71" t="s">
        <v>39</v>
      </c>
      <c r="B126" s="72"/>
      <c r="C126" s="72"/>
      <c r="D126" s="72" t="s">
        <v>27</v>
      </c>
      <c r="E126" s="72"/>
      <c r="F126" s="72"/>
      <c r="G126" s="72"/>
      <c r="H126" s="72"/>
      <c r="I126" s="73" t="s">
        <v>28</v>
      </c>
      <c r="J126" s="74"/>
      <c r="L126" s="13"/>
      <c r="AMA126"/>
      <c r="AMB126"/>
    </row>
    <row r="127" spans="1:1016" ht="13.9" customHeight="1" thickBot="1">
      <c r="A127" s="3" t="s">
        <v>10</v>
      </c>
      <c r="B127" s="4" t="s">
        <v>12</v>
      </c>
      <c r="C127" s="5" t="s">
        <v>29</v>
      </c>
      <c r="D127" s="59" t="s">
        <v>30</v>
      </c>
      <c r="E127" s="60"/>
      <c r="F127" s="61" t="s">
        <v>31</v>
      </c>
      <c r="G127" s="62"/>
      <c r="H127" s="63"/>
      <c r="I127" s="59" t="s">
        <v>32</v>
      </c>
      <c r="J127" s="64"/>
      <c r="K127" s="6" t="s">
        <v>33</v>
      </c>
      <c r="L127" s="13"/>
      <c r="M127" s="1" t="s">
        <v>65</v>
      </c>
      <c r="N127" s="1" t="s">
        <v>66</v>
      </c>
      <c r="O127" s="1" t="s">
        <v>42</v>
      </c>
      <c r="P127" s="1" t="s">
        <v>43</v>
      </c>
      <c r="Q127" s="1" t="s">
        <v>44</v>
      </c>
      <c r="ALZ127"/>
      <c r="AMA127"/>
      <c r="AMB127"/>
    </row>
    <row r="128" spans="1:1016" ht="13.9" customHeight="1">
      <c r="A128" s="38"/>
      <c r="B128" s="39"/>
      <c r="C128" s="40"/>
      <c r="D128" s="65" t="s">
        <v>45</v>
      </c>
      <c r="E128" s="66"/>
      <c r="F128" s="67" t="s">
        <v>46</v>
      </c>
      <c r="G128" s="68"/>
      <c r="H128" s="69"/>
      <c r="I128" s="65" t="s">
        <v>47</v>
      </c>
      <c r="J128" s="70"/>
      <c r="K128" s="36">
        <f t="shared" ref="K128:K133" si="66">COUNTIF(A128,"*")*$B$9</f>
        <v>0</v>
      </c>
      <c r="L128" s="13"/>
      <c r="M128" s="1">
        <f t="shared" ref="M128:M133" si="67">IF(COUNTIFS(A128:B128,"")=0,0,IF(COUNTIFS(A128:B128,"")=2,-1,1))</f>
        <v>-1</v>
      </c>
      <c r="N128" s="1">
        <f t="shared" ref="N128:N133" si="68">IF(D128&lt;&gt;"Geschlecht_wählen",0,1)+M128</f>
        <v>0</v>
      </c>
      <c r="O128" s="1">
        <f t="shared" ref="O128:O133" si="69">IF(OR(C128="",LEN(C128)&lt;&gt;5),1,0)+M128</f>
        <v>0</v>
      </c>
      <c r="P128" s="1">
        <f t="shared" ref="P128:P133" si="70">IF(F128&lt;&gt;"Kategorie_wählen",0,1)+M128</f>
        <v>0</v>
      </c>
      <c r="Q128" s="1">
        <f t="shared" ref="Q128:Q133" si="71">IF(OR(I128="Weit",I128="Hoch",I128="Hoch &amp; Weit"),0,1)+M128</f>
        <v>0</v>
      </c>
      <c r="ALZ128"/>
      <c r="AMA128"/>
      <c r="AMB128"/>
    </row>
    <row r="129" spans="1:1016" ht="13.9" customHeight="1">
      <c r="A129" s="38"/>
      <c r="B129" s="39"/>
      <c r="C129" s="40"/>
      <c r="D129" s="53" t="s">
        <v>45</v>
      </c>
      <c r="E129" s="54"/>
      <c r="F129" s="55" t="s">
        <v>46</v>
      </c>
      <c r="G129" s="56"/>
      <c r="H129" s="57"/>
      <c r="I129" s="53" t="s">
        <v>47</v>
      </c>
      <c r="J129" s="58"/>
      <c r="K129" s="36">
        <f t="shared" si="66"/>
        <v>0</v>
      </c>
      <c r="L129" s="13"/>
      <c r="M129" s="1">
        <f t="shared" si="67"/>
        <v>-1</v>
      </c>
      <c r="N129" s="1">
        <f t="shared" si="68"/>
        <v>0</v>
      </c>
      <c r="O129" s="1">
        <f t="shared" si="69"/>
        <v>0</v>
      </c>
      <c r="P129" s="1">
        <f t="shared" si="70"/>
        <v>0</v>
      </c>
      <c r="Q129" s="1">
        <f t="shared" si="71"/>
        <v>0</v>
      </c>
      <c r="ALZ129"/>
      <c r="AMA129"/>
      <c r="AMB129"/>
    </row>
    <row r="130" spans="1:1016" ht="13.9" customHeight="1">
      <c r="A130" s="38"/>
      <c r="B130" s="39"/>
      <c r="C130" s="40"/>
      <c r="D130" s="53" t="s">
        <v>45</v>
      </c>
      <c r="E130" s="54"/>
      <c r="F130" s="55" t="s">
        <v>46</v>
      </c>
      <c r="G130" s="56"/>
      <c r="H130" s="57"/>
      <c r="I130" s="53" t="s">
        <v>47</v>
      </c>
      <c r="J130" s="58"/>
      <c r="K130" s="36">
        <f t="shared" si="66"/>
        <v>0</v>
      </c>
      <c r="L130" s="13"/>
      <c r="M130" s="1">
        <f t="shared" si="67"/>
        <v>-1</v>
      </c>
      <c r="N130" s="1">
        <f t="shared" si="68"/>
        <v>0</v>
      </c>
      <c r="O130" s="1">
        <f t="shared" si="69"/>
        <v>0</v>
      </c>
      <c r="P130" s="1">
        <f t="shared" si="70"/>
        <v>0</v>
      </c>
      <c r="Q130" s="1">
        <f t="shared" si="71"/>
        <v>0</v>
      </c>
      <c r="ALZ130"/>
      <c r="AMA130"/>
      <c r="AMB130"/>
    </row>
    <row r="131" spans="1:1016" ht="13.9" customHeight="1">
      <c r="A131" s="38"/>
      <c r="B131" s="39"/>
      <c r="C131" s="40"/>
      <c r="D131" s="53" t="s">
        <v>45</v>
      </c>
      <c r="E131" s="54"/>
      <c r="F131" s="55" t="s">
        <v>46</v>
      </c>
      <c r="G131" s="56"/>
      <c r="H131" s="57"/>
      <c r="I131" s="53" t="s">
        <v>47</v>
      </c>
      <c r="J131" s="58"/>
      <c r="K131" s="36">
        <f t="shared" si="66"/>
        <v>0</v>
      </c>
      <c r="L131" s="13"/>
      <c r="M131" s="1">
        <f t="shared" si="67"/>
        <v>-1</v>
      </c>
      <c r="N131" s="1">
        <f t="shared" si="68"/>
        <v>0</v>
      </c>
      <c r="O131" s="1">
        <f t="shared" si="69"/>
        <v>0</v>
      </c>
      <c r="P131" s="1">
        <f t="shared" si="70"/>
        <v>0</v>
      </c>
      <c r="Q131" s="1">
        <f t="shared" si="71"/>
        <v>0</v>
      </c>
      <c r="ALZ131"/>
      <c r="AMA131"/>
      <c r="AMB131"/>
    </row>
    <row r="132" spans="1:1016" ht="13.9" customHeight="1">
      <c r="A132" s="38"/>
      <c r="B132" s="39"/>
      <c r="C132" s="40"/>
      <c r="D132" s="53" t="s">
        <v>45</v>
      </c>
      <c r="E132" s="54"/>
      <c r="F132" s="55" t="s">
        <v>46</v>
      </c>
      <c r="G132" s="56"/>
      <c r="H132" s="57"/>
      <c r="I132" s="53" t="s">
        <v>47</v>
      </c>
      <c r="J132" s="58"/>
      <c r="K132" s="36">
        <f t="shared" si="66"/>
        <v>0</v>
      </c>
      <c r="L132" s="13"/>
      <c r="M132" s="1">
        <f t="shared" si="67"/>
        <v>-1</v>
      </c>
      <c r="N132" s="1">
        <f t="shared" si="68"/>
        <v>0</v>
      </c>
      <c r="O132" s="1">
        <f t="shared" si="69"/>
        <v>0</v>
      </c>
      <c r="P132" s="1">
        <f t="shared" si="70"/>
        <v>0</v>
      </c>
      <c r="Q132" s="1">
        <f t="shared" si="71"/>
        <v>0</v>
      </c>
      <c r="ALZ132"/>
      <c r="AMA132"/>
      <c r="AMB132"/>
    </row>
    <row r="133" spans="1:1016" ht="13.9" customHeight="1" thickBot="1">
      <c r="A133" s="41"/>
      <c r="B133" s="42"/>
      <c r="C133" s="43"/>
      <c r="D133" s="47" t="s">
        <v>45</v>
      </c>
      <c r="E133" s="48"/>
      <c r="F133" s="49" t="s">
        <v>46</v>
      </c>
      <c r="G133" s="50"/>
      <c r="H133" s="51"/>
      <c r="I133" s="47" t="s">
        <v>47</v>
      </c>
      <c r="J133" s="52"/>
      <c r="K133" s="37">
        <f t="shared" si="66"/>
        <v>0</v>
      </c>
      <c r="L133" s="13"/>
      <c r="M133" s="1">
        <f t="shared" si="67"/>
        <v>-1</v>
      </c>
      <c r="N133" s="1">
        <f t="shared" si="68"/>
        <v>0</v>
      </c>
      <c r="O133" s="1">
        <f t="shared" si="69"/>
        <v>0</v>
      </c>
      <c r="P133" s="1">
        <f t="shared" si="70"/>
        <v>0</v>
      </c>
      <c r="Q133" s="1">
        <f t="shared" si="71"/>
        <v>0</v>
      </c>
      <c r="ALZ133"/>
      <c r="AMA133"/>
      <c r="AMB133"/>
    </row>
    <row r="134" spans="1:1016" ht="13.9" customHeight="1" thickBo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ALZ134"/>
      <c r="AMA134"/>
      <c r="AMB134"/>
    </row>
    <row r="135" spans="1:1016" ht="13.9" customHeight="1" thickBot="1">
      <c r="A135" s="71" t="s">
        <v>39</v>
      </c>
      <c r="B135" s="72"/>
      <c r="C135" s="72"/>
      <c r="D135" s="72" t="s">
        <v>27</v>
      </c>
      <c r="E135" s="72"/>
      <c r="F135" s="72"/>
      <c r="G135" s="72"/>
      <c r="H135" s="72"/>
      <c r="I135" s="73" t="s">
        <v>28</v>
      </c>
      <c r="J135" s="74"/>
      <c r="L135" s="13"/>
      <c r="AMA135"/>
      <c r="AMB135"/>
    </row>
    <row r="136" spans="1:1016" ht="13.9" customHeight="1" thickBot="1">
      <c r="A136" s="3" t="s">
        <v>10</v>
      </c>
      <c r="B136" s="4" t="s">
        <v>12</v>
      </c>
      <c r="C136" s="5" t="s">
        <v>29</v>
      </c>
      <c r="D136" s="59" t="s">
        <v>30</v>
      </c>
      <c r="E136" s="60"/>
      <c r="F136" s="61" t="s">
        <v>31</v>
      </c>
      <c r="G136" s="62"/>
      <c r="H136" s="63"/>
      <c r="I136" s="59" t="s">
        <v>32</v>
      </c>
      <c r="J136" s="64"/>
      <c r="K136" s="6" t="s">
        <v>33</v>
      </c>
      <c r="L136" s="13"/>
      <c r="M136" s="1" t="s">
        <v>67</v>
      </c>
      <c r="N136" s="1" t="s">
        <v>68</v>
      </c>
      <c r="O136" s="1" t="s">
        <v>42</v>
      </c>
      <c r="P136" s="1" t="s">
        <v>43</v>
      </c>
      <c r="Q136" s="1" t="s">
        <v>44</v>
      </c>
      <c r="ALZ136"/>
      <c r="AMA136"/>
      <c r="AMB136"/>
    </row>
    <row r="137" spans="1:1016" ht="13.9" customHeight="1">
      <c r="A137" s="38"/>
      <c r="B137" s="39"/>
      <c r="C137" s="40"/>
      <c r="D137" s="65" t="s">
        <v>45</v>
      </c>
      <c r="E137" s="66"/>
      <c r="F137" s="67" t="s">
        <v>46</v>
      </c>
      <c r="G137" s="68"/>
      <c r="H137" s="69"/>
      <c r="I137" s="65" t="s">
        <v>47</v>
      </c>
      <c r="J137" s="70"/>
      <c r="K137" s="36">
        <f t="shared" ref="K137:K142" si="72">COUNTIF(A137,"*")*$B$9</f>
        <v>0</v>
      </c>
      <c r="L137" s="13"/>
      <c r="M137" s="1">
        <f t="shared" ref="M137:M142" si="73">IF(COUNTIFS(A137:B137,"")=0,0,IF(COUNTIFS(A137:B137,"")=2,-1,1))</f>
        <v>-1</v>
      </c>
      <c r="N137" s="1">
        <f t="shared" ref="N137:N142" si="74">IF(D137&lt;&gt;"Geschlecht_wählen",0,1)+M137</f>
        <v>0</v>
      </c>
      <c r="O137" s="1">
        <f t="shared" ref="O137:O142" si="75">IF(OR(C137="",LEN(C137)&lt;&gt;5),1,0)+M137</f>
        <v>0</v>
      </c>
      <c r="P137" s="1">
        <f t="shared" ref="P137:P142" si="76">IF(F137&lt;&gt;"Kategorie_wählen",0,1)+M137</f>
        <v>0</v>
      </c>
      <c r="Q137" s="1">
        <f t="shared" ref="Q137:Q142" si="77">IF(OR(I137="Weit",I137="Hoch",I137="Hoch &amp; Weit"),0,1)+M137</f>
        <v>0</v>
      </c>
      <c r="ALZ137"/>
      <c r="AMA137"/>
      <c r="AMB137"/>
    </row>
    <row r="138" spans="1:1016" ht="13.9" customHeight="1">
      <c r="A138" s="38"/>
      <c r="B138" s="39"/>
      <c r="C138" s="40"/>
      <c r="D138" s="53" t="s">
        <v>45</v>
      </c>
      <c r="E138" s="54"/>
      <c r="F138" s="55" t="s">
        <v>46</v>
      </c>
      <c r="G138" s="56"/>
      <c r="H138" s="57"/>
      <c r="I138" s="53" t="s">
        <v>47</v>
      </c>
      <c r="J138" s="58"/>
      <c r="K138" s="36">
        <f t="shared" si="72"/>
        <v>0</v>
      </c>
      <c r="L138" s="13"/>
      <c r="M138" s="1">
        <f t="shared" si="73"/>
        <v>-1</v>
      </c>
      <c r="N138" s="1">
        <f t="shared" si="74"/>
        <v>0</v>
      </c>
      <c r="O138" s="1">
        <f t="shared" si="75"/>
        <v>0</v>
      </c>
      <c r="P138" s="1">
        <f t="shared" si="76"/>
        <v>0</v>
      </c>
      <c r="Q138" s="1">
        <f t="shared" si="77"/>
        <v>0</v>
      </c>
      <c r="ALZ138"/>
      <c r="AMA138"/>
      <c r="AMB138"/>
    </row>
    <row r="139" spans="1:1016" ht="13.9" customHeight="1">
      <c r="A139" s="38"/>
      <c r="B139" s="39"/>
      <c r="C139" s="40"/>
      <c r="D139" s="53" t="s">
        <v>45</v>
      </c>
      <c r="E139" s="54"/>
      <c r="F139" s="55" t="s">
        <v>46</v>
      </c>
      <c r="G139" s="56"/>
      <c r="H139" s="57"/>
      <c r="I139" s="53" t="s">
        <v>47</v>
      </c>
      <c r="J139" s="58"/>
      <c r="K139" s="36">
        <f t="shared" si="72"/>
        <v>0</v>
      </c>
      <c r="L139" s="13"/>
      <c r="M139" s="1">
        <f t="shared" si="73"/>
        <v>-1</v>
      </c>
      <c r="N139" s="1">
        <f t="shared" si="74"/>
        <v>0</v>
      </c>
      <c r="O139" s="1">
        <f t="shared" si="75"/>
        <v>0</v>
      </c>
      <c r="P139" s="1">
        <f t="shared" si="76"/>
        <v>0</v>
      </c>
      <c r="Q139" s="1">
        <f t="shared" si="77"/>
        <v>0</v>
      </c>
      <c r="ALZ139"/>
      <c r="AMA139"/>
      <c r="AMB139"/>
    </row>
    <row r="140" spans="1:1016" ht="13.9" customHeight="1">
      <c r="A140" s="38"/>
      <c r="B140" s="39"/>
      <c r="C140" s="40"/>
      <c r="D140" s="53" t="s">
        <v>45</v>
      </c>
      <c r="E140" s="54"/>
      <c r="F140" s="55" t="s">
        <v>46</v>
      </c>
      <c r="G140" s="56"/>
      <c r="H140" s="57"/>
      <c r="I140" s="53" t="s">
        <v>47</v>
      </c>
      <c r="J140" s="58"/>
      <c r="K140" s="36">
        <f t="shared" si="72"/>
        <v>0</v>
      </c>
      <c r="L140" s="13"/>
      <c r="M140" s="1">
        <f t="shared" si="73"/>
        <v>-1</v>
      </c>
      <c r="N140" s="1">
        <f t="shared" si="74"/>
        <v>0</v>
      </c>
      <c r="O140" s="1">
        <f t="shared" si="75"/>
        <v>0</v>
      </c>
      <c r="P140" s="1">
        <f t="shared" si="76"/>
        <v>0</v>
      </c>
      <c r="Q140" s="1">
        <f t="shared" si="77"/>
        <v>0</v>
      </c>
      <c r="ALZ140"/>
      <c r="AMA140"/>
      <c r="AMB140"/>
    </row>
    <row r="141" spans="1:1016" ht="13.9" customHeight="1">
      <c r="A141" s="38"/>
      <c r="B141" s="39"/>
      <c r="C141" s="40"/>
      <c r="D141" s="53" t="s">
        <v>45</v>
      </c>
      <c r="E141" s="54"/>
      <c r="F141" s="55" t="s">
        <v>46</v>
      </c>
      <c r="G141" s="56"/>
      <c r="H141" s="57"/>
      <c r="I141" s="53" t="s">
        <v>47</v>
      </c>
      <c r="J141" s="58"/>
      <c r="K141" s="36">
        <f t="shared" si="72"/>
        <v>0</v>
      </c>
      <c r="L141" s="13"/>
      <c r="M141" s="1">
        <f t="shared" si="73"/>
        <v>-1</v>
      </c>
      <c r="N141" s="1">
        <f t="shared" si="74"/>
        <v>0</v>
      </c>
      <c r="O141" s="1">
        <f t="shared" si="75"/>
        <v>0</v>
      </c>
      <c r="P141" s="1">
        <f t="shared" si="76"/>
        <v>0</v>
      </c>
      <c r="Q141" s="1">
        <f t="shared" si="77"/>
        <v>0</v>
      </c>
      <c r="ALZ141"/>
      <c r="AMA141"/>
      <c r="AMB141"/>
    </row>
    <row r="142" spans="1:1016" ht="13.9" customHeight="1" thickBot="1">
      <c r="A142" s="41"/>
      <c r="B142" s="42"/>
      <c r="C142" s="43"/>
      <c r="D142" s="47" t="s">
        <v>45</v>
      </c>
      <c r="E142" s="48"/>
      <c r="F142" s="49" t="s">
        <v>46</v>
      </c>
      <c r="G142" s="50"/>
      <c r="H142" s="51"/>
      <c r="I142" s="47" t="s">
        <v>47</v>
      </c>
      <c r="J142" s="52"/>
      <c r="K142" s="37">
        <f t="shared" si="72"/>
        <v>0</v>
      </c>
      <c r="L142" s="13"/>
      <c r="M142" s="1">
        <f t="shared" si="73"/>
        <v>-1</v>
      </c>
      <c r="N142" s="1">
        <f t="shared" si="74"/>
        <v>0</v>
      </c>
      <c r="O142" s="1">
        <f t="shared" si="75"/>
        <v>0</v>
      </c>
      <c r="P142" s="1">
        <f t="shared" si="76"/>
        <v>0</v>
      </c>
      <c r="Q142" s="1">
        <f t="shared" si="77"/>
        <v>0</v>
      </c>
      <c r="ALZ142"/>
      <c r="AMA142"/>
      <c r="AMB142"/>
    </row>
    <row r="143" spans="1:1016" ht="13.9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ALZ143"/>
      <c r="AMA143"/>
      <c r="AMB143"/>
    </row>
  </sheetData>
  <sheetProtection sheet="1" autoFilter="0" pivotTables="0"/>
  <dataConsolidate/>
  <mergeCells count="333">
    <mergeCell ref="A23:C23"/>
    <mergeCell ref="D30:E30"/>
    <mergeCell ref="D31:E31"/>
    <mergeCell ref="D32:E32"/>
    <mergeCell ref="D33:E33"/>
    <mergeCell ref="D34:E34"/>
    <mergeCell ref="A3:E3"/>
    <mergeCell ref="D1:I1"/>
    <mergeCell ref="I5:L5"/>
    <mergeCell ref="I8:L8"/>
    <mergeCell ref="I9:L9"/>
    <mergeCell ref="A1:C1"/>
    <mergeCell ref="I6:L6"/>
    <mergeCell ref="I10:L10"/>
    <mergeCell ref="I11:L11"/>
    <mergeCell ref="I12:L12"/>
    <mergeCell ref="I13:L13"/>
    <mergeCell ref="D23:H23"/>
    <mergeCell ref="I23:J23"/>
    <mergeCell ref="A21:L21"/>
    <mergeCell ref="F30:H30"/>
    <mergeCell ref="F32:H32"/>
    <mergeCell ref="F33:H33"/>
    <mergeCell ref="F34:H34"/>
    <mergeCell ref="I24:J24"/>
    <mergeCell ref="I25:J25"/>
    <mergeCell ref="A36:C36"/>
    <mergeCell ref="D36:H36"/>
    <mergeCell ref="I36:J36"/>
    <mergeCell ref="F24:H24"/>
    <mergeCell ref="A27:C27"/>
    <mergeCell ref="D27:H27"/>
    <mergeCell ref="F25:H25"/>
    <mergeCell ref="F28:H28"/>
    <mergeCell ref="D24:E24"/>
    <mergeCell ref="D25:E25"/>
    <mergeCell ref="D28:E28"/>
    <mergeCell ref="D29:E29"/>
    <mergeCell ref="I27:J27"/>
    <mergeCell ref="F31:H31"/>
    <mergeCell ref="I28:J28"/>
    <mergeCell ref="I29:J29"/>
    <mergeCell ref="I30:J30"/>
    <mergeCell ref="I31:J31"/>
    <mergeCell ref="I32:J32"/>
    <mergeCell ref="I33:J33"/>
    <mergeCell ref="I34:J34"/>
    <mergeCell ref="F29:H29"/>
    <mergeCell ref="D39:E39"/>
    <mergeCell ref="F39:H39"/>
    <mergeCell ref="I39:J39"/>
    <mergeCell ref="D40:E40"/>
    <mergeCell ref="F40:H40"/>
    <mergeCell ref="I40:J40"/>
    <mergeCell ref="D37:E37"/>
    <mergeCell ref="F37:H37"/>
    <mergeCell ref="I37:J37"/>
    <mergeCell ref="D38:E38"/>
    <mergeCell ref="F38:H38"/>
    <mergeCell ref="I38:J38"/>
    <mergeCell ref="D43:E43"/>
    <mergeCell ref="F43:H43"/>
    <mergeCell ref="I43:J43"/>
    <mergeCell ref="A45:C45"/>
    <mergeCell ref="D45:H45"/>
    <mergeCell ref="I45:J45"/>
    <mergeCell ref="D41:E41"/>
    <mergeCell ref="F41:H41"/>
    <mergeCell ref="I41:J41"/>
    <mergeCell ref="D42:E42"/>
    <mergeCell ref="F42:H42"/>
    <mergeCell ref="I42:J42"/>
    <mergeCell ref="D48:E48"/>
    <mergeCell ref="F48:H48"/>
    <mergeCell ref="I48:J48"/>
    <mergeCell ref="D49:E49"/>
    <mergeCell ref="F49:H49"/>
    <mergeCell ref="I49:J49"/>
    <mergeCell ref="D46:E46"/>
    <mergeCell ref="F46:H46"/>
    <mergeCell ref="I46:J46"/>
    <mergeCell ref="D47:E47"/>
    <mergeCell ref="F47:H47"/>
    <mergeCell ref="I47:J47"/>
    <mergeCell ref="D52:E52"/>
    <mergeCell ref="F52:H52"/>
    <mergeCell ref="I52:J52"/>
    <mergeCell ref="A54:C54"/>
    <mergeCell ref="D54:H54"/>
    <mergeCell ref="I54:J54"/>
    <mergeCell ref="D50:E50"/>
    <mergeCell ref="F50:H50"/>
    <mergeCell ref="I50:J50"/>
    <mergeCell ref="D51:E51"/>
    <mergeCell ref="F51:H51"/>
    <mergeCell ref="I51:J51"/>
    <mergeCell ref="D57:E57"/>
    <mergeCell ref="F57:H57"/>
    <mergeCell ref="I57:J57"/>
    <mergeCell ref="D58:E58"/>
    <mergeCell ref="F58:H58"/>
    <mergeCell ref="I58:J58"/>
    <mergeCell ref="D55:E55"/>
    <mergeCell ref="F55:H55"/>
    <mergeCell ref="I55:J55"/>
    <mergeCell ref="D56:E56"/>
    <mergeCell ref="F56:H56"/>
    <mergeCell ref="I56:J56"/>
    <mergeCell ref="D61:E61"/>
    <mergeCell ref="F61:H61"/>
    <mergeCell ref="I61:J61"/>
    <mergeCell ref="A63:C63"/>
    <mergeCell ref="D63:H63"/>
    <mergeCell ref="I63:J63"/>
    <mergeCell ref="D59:E59"/>
    <mergeCell ref="F59:H59"/>
    <mergeCell ref="I59:J59"/>
    <mergeCell ref="D60:E60"/>
    <mergeCell ref="F60:H60"/>
    <mergeCell ref="I60:J60"/>
    <mergeCell ref="D66:E66"/>
    <mergeCell ref="F66:H66"/>
    <mergeCell ref="I66:J66"/>
    <mergeCell ref="D67:E67"/>
    <mergeCell ref="F67:H67"/>
    <mergeCell ref="I67:J67"/>
    <mergeCell ref="D64:E64"/>
    <mergeCell ref="F64:H64"/>
    <mergeCell ref="I64:J64"/>
    <mergeCell ref="D65:E65"/>
    <mergeCell ref="F65:H65"/>
    <mergeCell ref="I65:J65"/>
    <mergeCell ref="D70:E70"/>
    <mergeCell ref="F70:H70"/>
    <mergeCell ref="I70:J70"/>
    <mergeCell ref="A72:C72"/>
    <mergeCell ref="D72:H72"/>
    <mergeCell ref="I72:J72"/>
    <mergeCell ref="D68:E68"/>
    <mergeCell ref="F68:H68"/>
    <mergeCell ref="I68:J68"/>
    <mergeCell ref="D69:E69"/>
    <mergeCell ref="F69:H69"/>
    <mergeCell ref="I69:J69"/>
    <mergeCell ref="D75:E75"/>
    <mergeCell ref="F75:H75"/>
    <mergeCell ref="I75:J75"/>
    <mergeCell ref="D76:E76"/>
    <mergeCell ref="F76:H76"/>
    <mergeCell ref="I76:J76"/>
    <mergeCell ref="D73:E73"/>
    <mergeCell ref="F73:H73"/>
    <mergeCell ref="I73:J73"/>
    <mergeCell ref="D74:E74"/>
    <mergeCell ref="F74:H74"/>
    <mergeCell ref="I74:J74"/>
    <mergeCell ref="D79:E79"/>
    <mergeCell ref="F79:H79"/>
    <mergeCell ref="I79:J79"/>
    <mergeCell ref="A81:C81"/>
    <mergeCell ref="D81:H81"/>
    <mergeCell ref="I81:J81"/>
    <mergeCell ref="D77:E77"/>
    <mergeCell ref="F77:H77"/>
    <mergeCell ref="I77:J77"/>
    <mergeCell ref="D78:E78"/>
    <mergeCell ref="F78:H78"/>
    <mergeCell ref="I78:J78"/>
    <mergeCell ref="D84:E84"/>
    <mergeCell ref="F84:H84"/>
    <mergeCell ref="I84:J84"/>
    <mergeCell ref="D85:E85"/>
    <mergeCell ref="F85:H85"/>
    <mergeCell ref="I85:J85"/>
    <mergeCell ref="D82:E82"/>
    <mergeCell ref="F82:H82"/>
    <mergeCell ref="I82:J82"/>
    <mergeCell ref="D83:E83"/>
    <mergeCell ref="F83:H83"/>
    <mergeCell ref="I83:J83"/>
    <mergeCell ref="D88:E88"/>
    <mergeCell ref="F88:H88"/>
    <mergeCell ref="I88:J88"/>
    <mergeCell ref="A90:C90"/>
    <mergeCell ref="D90:H90"/>
    <mergeCell ref="I90:J90"/>
    <mergeCell ref="D86:E86"/>
    <mergeCell ref="F86:H86"/>
    <mergeCell ref="I86:J86"/>
    <mergeCell ref="D87:E87"/>
    <mergeCell ref="F87:H87"/>
    <mergeCell ref="I87:J87"/>
    <mergeCell ref="D93:E93"/>
    <mergeCell ref="F93:H93"/>
    <mergeCell ref="I93:J93"/>
    <mergeCell ref="D94:E94"/>
    <mergeCell ref="F94:H94"/>
    <mergeCell ref="I94:J94"/>
    <mergeCell ref="D91:E91"/>
    <mergeCell ref="F91:H91"/>
    <mergeCell ref="I91:J91"/>
    <mergeCell ref="D92:E92"/>
    <mergeCell ref="F92:H92"/>
    <mergeCell ref="I92:J92"/>
    <mergeCell ref="D97:E97"/>
    <mergeCell ref="F97:H97"/>
    <mergeCell ref="I97:J97"/>
    <mergeCell ref="A99:C99"/>
    <mergeCell ref="D99:H99"/>
    <mergeCell ref="I99:J99"/>
    <mergeCell ref="D95:E95"/>
    <mergeCell ref="F95:H95"/>
    <mergeCell ref="I95:J95"/>
    <mergeCell ref="D96:E96"/>
    <mergeCell ref="F96:H96"/>
    <mergeCell ref="I96:J96"/>
    <mergeCell ref="D102:E102"/>
    <mergeCell ref="F102:H102"/>
    <mergeCell ref="I102:J102"/>
    <mergeCell ref="D103:E103"/>
    <mergeCell ref="F103:H103"/>
    <mergeCell ref="I103:J103"/>
    <mergeCell ref="D100:E100"/>
    <mergeCell ref="F100:H100"/>
    <mergeCell ref="I100:J100"/>
    <mergeCell ref="D101:E101"/>
    <mergeCell ref="F101:H101"/>
    <mergeCell ref="I101:J101"/>
    <mergeCell ref="D106:E106"/>
    <mergeCell ref="F106:H106"/>
    <mergeCell ref="I106:J106"/>
    <mergeCell ref="A108:C108"/>
    <mergeCell ref="D108:H108"/>
    <mergeCell ref="I108:J108"/>
    <mergeCell ref="D104:E104"/>
    <mergeCell ref="F104:H104"/>
    <mergeCell ref="I104:J104"/>
    <mergeCell ref="D105:E105"/>
    <mergeCell ref="F105:H105"/>
    <mergeCell ref="I105:J105"/>
    <mergeCell ref="D111:E111"/>
    <mergeCell ref="F111:H111"/>
    <mergeCell ref="I111:J111"/>
    <mergeCell ref="D112:E112"/>
    <mergeCell ref="F112:H112"/>
    <mergeCell ref="I112:J112"/>
    <mergeCell ref="D109:E109"/>
    <mergeCell ref="F109:H109"/>
    <mergeCell ref="I109:J109"/>
    <mergeCell ref="D110:E110"/>
    <mergeCell ref="F110:H110"/>
    <mergeCell ref="I110:J110"/>
    <mergeCell ref="D115:E115"/>
    <mergeCell ref="F115:H115"/>
    <mergeCell ref="I115:J115"/>
    <mergeCell ref="A117:C117"/>
    <mergeCell ref="D117:H117"/>
    <mergeCell ref="I117:J117"/>
    <mergeCell ref="D113:E113"/>
    <mergeCell ref="F113:H113"/>
    <mergeCell ref="I113:J113"/>
    <mergeCell ref="D114:E114"/>
    <mergeCell ref="F114:H114"/>
    <mergeCell ref="I114:J114"/>
    <mergeCell ref="D120:E120"/>
    <mergeCell ref="F120:H120"/>
    <mergeCell ref="I120:J120"/>
    <mergeCell ref="D121:E121"/>
    <mergeCell ref="F121:H121"/>
    <mergeCell ref="I121:J121"/>
    <mergeCell ref="D118:E118"/>
    <mergeCell ref="F118:H118"/>
    <mergeCell ref="I118:J118"/>
    <mergeCell ref="D119:E119"/>
    <mergeCell ref="F119:H119"/>
    <mergeCell ref="I119:J119"/>
    <mergeCell ref="D124:E124"/>
    <mergeCell ref="F124:H124"/>
    <mergeCell ref="I124:J124"/>
    <mergeCell ref="A126:C126"/>
    <mergeCell ref="D126:H126"/>
    <mergeCell ref="I126:J126"/>
    <mergeCell ref="D122:E122"/>
    <mergeCell ref="F122:H122"/>
    <mergeCell ref="I122:J122"/>
    <mergeCell ref="D123:E123"/>
    <mergeCell ref="F123:H123"/>
    <mergeCell ref="I123:J123"/>
    <mergeCell ref="D129:E129"/>
    <mergeCell ref="F129:H129"/>
    <mergeCell ref="I129:J129"/>
    <mergeCell ref="D130:E130"/>
    <mergeCell ref="F130:H130"/>
    <mergeCell ref="I130:J130"/>
    <mergeCell ref="D127:E127"/>
    <mergeCell ref="F127:H127"/>
    <mergeCell ref="I127:J127"/>
    <mergeCell ref="D128:E128"/>
    <mergeCell ref="F128:H128"/>
    <mergeCell ref="I128:J128"/>
    <mergeCell ref="D133:E133"/>
    <mergeCell ref="F133:H133"/>
    <mergeCell ref="I133:J133"/>
    <mergeCell ref="A135:C135"/>
    <mergeCell ref="D135:H135"/>
    <mergeCell ref="I135:J135"/>
    <mergeCell ref="D131:E131"/>
    <mergeCell ref="F131:H131"/>
    <mergeCell ref="I131:J131"/>
    <mergeCell ref="D132:E132"/>
    <mergeCell ref="F132:H132"/>
    <mergeCell ref="I132:J132"/>
    <mergeCell ref="D138:E138"/>
    <mergeCell ref="F138:H138"/>
    <mergeCell ref="I138:J138"/>
    <mergeCell ref="D139:E139"/>
    <mergeCell ref="F139:H139"/>
    <mergeCell ref="I139:J139"/>
    <mergeCell ref="D136:E136"/>
    <mergeCell ref="F136:H136"/>
    <mergeCell ref="I136:J136"/>
    <mergeCell ref="D137:E137"/>
    <mergeCell ref="F137:H137"/>
    <mergeCell ref="I137:J137"/>
    <mergeCell ref="D142:E142"/>
    <mergeCell ref="F142:H142"/>
    <mergeCell ref="I142:J142"/>
    <mergeCell ref="D140:E140"/>
    <mergeCell ref="F140:H140"/>
    <mergeCell ref="I140:J140"/>
    <mergeCell ref="D141:E141"/>
    <mergeCell ref="F141:H141"/>
    <mergeCell ref="I141:J141"/>
  </mergeCells>
  <phoneticPr fontId="12" type="noConversion"/>
  <conditionalFormatting sqref="A25:B26 A29:B34 A38:B43 A47:B52 A56:B61 A65:B70 A74:B79 A83:B88 A92:B97 A101:B106 A110:B115 A119:B124 A128:B133 A137:B142">
    <cfRule type="expression" dxfId="10" priority="2745">
      <formula>$M25&gt;0</formula>
    </cfRule>
  </conditionalFormatting>
  <conditionalFormatting sqref="A26:C26">
    <cfRule type="expression" dxfId="9" priority="2455">
      <formula>MOD(ROW(),2)=0</formula>
    </cfRule>
  </conditionalFormatting>
  <conditionalFormatting sqref="A25:K25 A29:K34 A38:K43 A47:K52 A56:K61 A65:K70 A74:K79 A83:K88 A92:K97 A101:K106 A110:K115 A119:K124 A128:K133 A137:K142">
    <cfRule type="expression" dxfId="8" priority="2774">
      <formula>MOD(ROW(),2)=0</formula>
    </cfRule>
  </conditionalFormatting>
  <conditionalFormatting sqref="C25:C26 C29:C34 C38:C43 C47:C52 C56:C61 C65:C70 C74:C79 C83:C88 C92:C97">
    <cfRule type="expression" dxfId="7" priority="2452">
      <formula>$O25&gt;0</formula>
    </cfRule>
  </conditionalFormatting>
  <conditionalFormatting sqref="D29:E34 D38:E43 D47:E52 D56:E61 D65:E70 D74:E79 D83:E88 D92:E97 D101:E106 D110:E115 D119:E124 D128:E133 D137:E142">
    <cfRule type="expression" dxfId="6" priority="3">
      <formula>$N29&gt;0</formula>
    </cfRule>
  </conditionalFormatting>
  <conditionalFormatting sqref="F29:H34 F38:H43 F47:H52 F56:H61 F65:H70 F74:H79 F83:H88 F92:H97 F101:H106 F110:H115 F119:H124 F128:H133 F137:H142">
    <cfRule type="expression" dxfId="5" priority="2">
      <formula>$P29&gt;0</formula>
    </cfRule>
  </conditionalFormatting>
  <conditionalFormatting sqref="F15:L19">
    <cfRule type="expression" dxfId="4" priority="2738">
      <formula>$F$15&lt;&gt;""</formula>
    </cfRule>
  </conditionalFormatting>
  <conditionalFormatting sqref="I25">
    <cfRule type="expression" dxfId="3" priority="2451">
      <formula>MOD(ROW(),2)=0</formula>
    </cfRule>
  </conditionalFormatting>
  <conditionalFormatting sqref="I26">
    <cfRule type="expression" dxfId="2" priority="2796">
      <formula>$Q26&gt;0</formula>
    </cfRule>
  </conditionalFormatting>
  <conditionalFormatting sqref="I29:J34 I38:J43 I47:J52 I56:J61 I65:J70 I74:J79 I83:J88 I92:J97 I101:J106 I110:J115 I119:J124 I128:J133 I137:J142">
    <cfRule type="expression" dxfId="1" priority="1">
      <formula>$Q29&gt;0</formula>
    </cfRule>
  </conditionalFormatting>
  <conditionalFormatting sqref="I5:L6 I8:L13">
    <cfRule type="cellIs" dxfId="0" priority="2435" operator="equal">
      <formula>""</formula>
    </cfRule>
  </conditionalFormatting>
  <dataValidations count="4">
    <dataValidation type="list" showInputMessage="1" showErrorMessage="1" errorTitle="Falsche Kategorie" error="Nur Kategorien aus der Dropdown-Liste verwenden." sqref="F25:H25" xr:uid="{D3D949B8-B743-7444-82B5-0434D8A6741B}">
      <formula1>INDIRECT($D$25)</formula1>
    </dataValidation>
    <dataValidation type="list" allowBlank="1" showInputMessage="1" showErrorMessage="1" sqref="D25:E25 D29:E34 D38:E43 D47:E52 D56:E61 D65:E70 D74:E79 D83:E88 D92:E97 D101:E106 D110:E115 D119:E124 D128:E133 D137:E142" xr:uid="{13BA6050-A787-3A41-95D1-C5C1EB3D8BE2}">
      <formula1>Geschlecht</formula1>
    </dataValidation>
    <dataValidation type="list" allowBlank="1" showInputMessage="1" showErrorMessage="1" sqref="F29:H34 F38:H43 F47:H52 F56:H61 F65:H70 F74:H79 F83:H88 F92:H97 F101:H106 F110:H115 F119:H124 F128:H133 F137:H142" xr:uid="{EC080F7E-4CCD-C34E-9842-42CD2CD7C289}">
      <formula1>INDIRECT($D29)</formula1>
    </dataValidation>
    <dataValidation type="list" allowBlank="1" showInputMessage="1" showErrorMessage="1" errorTitle="Disziplin" error="Richtige Disziplin wählen" sqref="I29:J34 I38:J43 I47:J52 I56:J61 I65:J70 I74:J79 I83:J88 I92:J97 I101:J106 I110:J115 I119:J124 I128:J133 I137:J142" xr:uid="{F9E0B607-F540-1A45-BD40-2DE2C368C58A}">
      <formula1>INDIRECT($F29)</formula1>
    </dataValidation>
  </dataValidations>
  <printOptions horizontalCentered="1" verticalCentered="1"/>
  <pageMargins left="0.5" right="0.5" top="0.5" bottom="0.5" header="0.78749999999999998" footer="0.78749999999999998"/>
  <pageSetup paperSize="9" fitToHeight="0" orientation="landscape" useFirstPageNumber="1" horizontalDpi="300" verticalDpi="300" r:id="rId1"/>
  <rowBreaks count="3" manualBreakCount="3">
    <brk id="34" max="16383" man="1"/>
    <brk id="70" max="16383" man="1"/>
    <brk id="10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9B5C-5953-BE43-94E1-79A63BC40D46}">
  <dimension ref="A1:Q8"/>
  <sheetViews>
    <sheetView zoomScale="120" zoomScaleNormal="120" workbookViewId="0">
      <selection activeCell="C13" sqref="C13"/>
    </sheetView>
  </sheetViews>
  <sheetFormatPr defaultColWidth="11.42578125" defaultRowHeight="12.6"/>
  <cols>
    <col min="1" max="2" width="17" customWidth="1"/>
    <col min="3" max="3" width="18.28515625" customWidth="1"/>
    <col min="4" max="17" width="17" customWidth="1"/>
  </cols>
  <sheetData>
    <row r="1" spans="1:17">
      <c r="A1" t="s">
        <v>69</v>
      </c>
      <c r="B1" t="s">
        <v>45</v>
      </c>
      <c r="C1" t="s">
        <v>70</v>
      </c>
      <c r="D1" t="s">
        <v>36</v>
      </c>
      <c r="E1" t="s">
        <v>46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</row>
    <row r="2" spans="1:17">
      <c r="A2" t="s">
        <v>45</v>
      </c>
      <c r="B2" t="s">
        <v>46</v>
      </c>
      <c r="C2" t="s">
        <v>71</v>
      </c>
      <c r="D2" t="s">
        <v>72</v>
      </c>
      <c r="E2" t="s">
        <v>47</v>
      </c>
      <c r="F2" t="s">
        <v>83</v>
      </c>
      <c r="G2" t="s">
        <v>84</v>
      </c>
      <c r="H2" t="s">
        <v>83</v>
      </c>
      <c r="I2" t="s">
        <v>84</v>
      </c>
      <c r="J2" t="s">
        <v>83</v>
      </c>
      <c r="K2" t="s">
        <v>84</v>
      </c>
      <c r="L2" t="s">
        <v>83</v>
      </c>
      <c r="M2" t="s">
        <v>84</v>
      </c>
      <c r="N2" t="s">
        <v>83</v>
      </c>
      <c r="O2" t="s">
        <v>84</v>
      </c>
      <c r="P2" t="s">
        <v>83</v>
      </c>
      <c r="Q2" t="s">
        <v>83</v>
      </c>
    </row>
    <row r="3" spans="1:17">
      <c r="A3" t="s">
        <v>70</v>
      </c>
      <c r="B3" t="s">
        <v>85</v>
      </c>
      <c r="C3" t="s">
        <v>73</v>
      </c>
      <c r="D3" t="s">
        <v>74</v>
      </c>
      <c r="E3" t="s">
        <v>86</v>
      </c>
      <c r="G3" t="s">
        <v>38</v>
      </c>
      <c r="I3" t="s">
        <v>38</v>
      </c>
      <c r="K3" t="s">
        <v>38</v>
      </c>
      <c r="M3" t="s">
        <v>38</v>
      </c>
      <c r="O3" t="s">
        <v>38</v>
      </c>
    </row>
    <row r="4" spans="1:17">
      <c r="A4" t="s">
        <v>36</v>
      </c>
      <c r="C4" t="s">
        <v>75</v>
      </c>
      <c r="D4" t="s">
        <v>76</v>
      </c>
    </row>
    <row r="5" spans="1:17">
      <c r="C5" t="s">
        <v>77</v>
      </c>
      <c r="D5" t="s">
        <v>78</v>
      </c>
    </row>
    <row r="6" spans="1:17">
      <c r="C6" t="s">
        <v>79</v>
      </c>
      <c r="D6" t="s">
        <v>80</v>
      </c>
    </row>
    <row r="7" spans="1:17">
      <c r="C7" t="s">
        <v>81</v>
      </c>
      <c r="D7" t="s">
        <v>81</v>
      </c>
    </row>
    <row r="8" spans="1:17">
      <c r="C8" t="s">
        <v>82</v>
      </c>
      <c r="D8" t="s">
        <v>82</v>
      </c>
    </row>
  </sheetData>
  <sheetProtection algorithmName="SHA-512" hashValue="xQxInAeLszDBEKUw0E14IaUjn9SwYsn+IWXvOuk3Z5quuVWu2ZXFL5xa5v6FNeUGQcuDe3qGJrwp2iheUhGKhw==" saltValue="yLTZRIDnz3lYky2QKypUjg==" spinCount="100000" sheet="1" objects="1" scenarios="1" selectLockedCells="1" selectUnlockedCells="1"/>
  <pageMargins left="0.7" right="0.7" top="0.78740157499999996" bottom="0.78740157499999996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A0EA16A1778742AD6A7D99EB8E978D" ma:contentTypeVersion="15" ma:contentTypeDescription="Ein neues Dokument erstellen." ma:contentTypeScope="" ma:versionID="d4d195cfcf5f0c03c97f8c1b9e54ad70">
  <xsd:schema xmlns:xsd="http://www.w3.org/2001/XMLSchema" xmlns:xs="http://www.w3.org/2001/XMLSchema" xmlns:p="http://schemas.microsoft.com/office/2006/metadata/properties" xmlns:ns2="fe084435-7550-4f7e-a854-6a0def4aa89d" xmlns:ns3="bca35362-a721-4fe1-a37c-7cdc34a2702f" targetNamespace="http://schemas.microsoft.com/office/2006/metadata/properties" ma:root="true" ma:fieldsID="6f745d41f5a5dfc6d60486d0e2aa3f65" ns2:_="" ns3:_="">
    <xsd:import namespace="fe084435-7550-4f7e-a854-6a0def4aa89d"/>
    <xsd:import namespace="bca35362-a721-4fe1-a37c-7cdc34a270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84435-7550-4f7e-a854-6a0def4aa8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3ed2a0-98b8-4f0b-bd10-8e81f99f233c}" ma:internalName="TaxCatchAll" ma:showField="CatchAllData" ma:web="fe084435-7550-4f7e-a854-6a0def4aa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35362-a721-4fe1-a37c-7cdc34a270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0a61e13-c8cc-4f9f-9024-6cdfc2f1b9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35362-a721-4fe1-a37c-7cdc34a2702f">
      <Terms xmlns="http://schemas.microsoft.com/office/infopath/2007/PartnerControls"/>
    </lcf76f155ced4ddcb4097134ff3c332f>
    <TaxCatchAll xmlns="fe084435-7550-4f7e-a854-6a0def4aa89d" xsi:nil="true"/>
  </documentManagement>
</p:properties>
</file>

<file path=customXml/itemProps1.xml><?xml version="1.0" encoding="utf-8"?>
<ds:datastoreItem xmlns:ds="http://schemas.openxmlformats.org/officeDocument/2006/customXml" ds:itemID="{1020D66E-A546-4406-8645-22501F496D60}"/>
</file>

<file path=customXml/itemProps2.xml><?xml version="1.0" encoding="utf-8"?>
<ds:datastoreItem xmlns:ds="http://schemas.openxmlformats.org/officeDocument/2006/customXml" ds:itemID="{D11CDF5D-F1B9-45DB-8466-A07FF3890F4A}"/>
</file>

<file path=customXml/itemProps3.xml><?xml version="1.0" encoding="utf-8"?>
<ds:datastoreItem xmlns:ds="http://schemas.openxmlformats.org/officeDocument/2006/customXml" ds:itemID="{2E7FB134-9DED-43D2-B9C7-B2F4A8F8C4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Fitze Stefan</dc:creator>
  <cp:keywords/>
  <dc:description/>
  <cp:lastModifiedBy>Meetings TV Teufen</cp:lastModifiedBy>
  <cp:revision>29</cp:revision>
  <dcterms:created xsi:type="dcterms:W3CDTF">2020-06-29T18:57:20Z</dcterms:created>
  <dcterms:modified xsi:type="dcterms:W3CDTF">2025-03-11T14:07:29Z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0x01010087A0EA16A1778742AD6A7D99EB8E978D</vt:lpwstr>
  </property>
</Properties>
</file>