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ahel\Downloads\"/>
    </mc:Choice>
  </mc:AlternateContent>
  <xr:revisionPtr revIDLastSave="0" documentId="13_ncr:1_{AD7813B1-C322-43CE-93EA-899B021034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meldung GETU" sheetId="1" r:id="rId1"/>
    <sheet name="Rechnung" sheetId="2" r:id="rId2"/>
  </sheets>
  <definedNames>
    <definedName name="_xlnm.Print_Area" localSheetId="0">'Anmeldung GETU'!$A$5:$O$123</definedName>
    <definedName name="_xlnm.Print_Titles" localSheetId="0">'Anmeldung GETU'!$24:$25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" l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U19" i="1"/>
  <c r="U17" i="1" s="1"/>
  <c r="R2" i="1" s="1"/>
  <c r="U20" i="1"/>
  <c r="U21" i="1"/>
  <c r="U22" i="1"/>
  <c r="U23" i="1"/>
  <c r="U18" i="1"/>
  <c r="U26" i="1"/>
  <c r="W26" i="1"/>
  <c r="U27" i="1"/>
  <c r="W27" i="1"/>
  <c r="U28" i="1"/>
  <c r="W28" i="1"/>
  <c r="H7" i="2"/>
  <c r="G12" i="2"/>
  <c r="G11" i="2"/>
  <c r="G10" i="2"/>
  <c r="F11" i="2"/>
  <c r="BG26" i="1"/>
  <c r="BG27" i="1"/>
  <c r="BO27" i="1"/>
  <c r="BG28" i="1"/>
  <c r="BO28" i="1"/>
  <c r="BG29" i="1"/>
  <c r="BO29" i="1"/>
  <c r="BG30" i="1"/>
  <c r="BG31" i="1"/>
  <c r="BG32" i="1"/>
  <c r="BG33" i="1"/>
  <c r="BO33" i="1"/>
  <c r="BH26" i="1"/>
  <c r="BH27" i="1"/>
  <c r="BH28" i="1"/>
  <c r="BP28" i="1"/>
  <c r="BH29" i="1"/>
  <c r="BH30" i="1"/>
  <c r="BH31" i="1"/>
  <c r="BP31" i="1"/>
  <c r="BH32" i="1"/>
  <c r="BP32" i="1"/>
  <c r="BH33" i="1"/>
  <c r="BP33" i="1"/>
  <c r="BD26" i="1"/>
  <c r="BD27" i="1"/>
  <c r="BL27" i="1"/>
  <c r="BD28" i="1"/>
  <c r="BL28" i="1"/>
  <c r="BD29" i="1"/>
  <c r="BL29" i="1"/>
  <c r="BD30" i="1"/>
  <c r="BL30" i="1"/>
  <c r="BE26" i="1"/>
  <c r="BE27" i="1"/>
  <c r="BM27" i="1"/>
  <c r="BE28" i="1"/>
  <c r="BE29" i="1"/>
  <c r="BM29" i="1"/>
  <c r="BE30" i="1"/>
  <c r="BM30" i="1"/>
  <c r="BF26" i="1"/>
  <c r="BN26" i="1"/>
  <c r="BF27" i="1"/>
  <c r="BN27" i="1"/>
  <c r="BF28" i="1"/>
  <c r="BF29" i="1"/>
  <c r="BN29" i="1"/>
  <c r="BF30" i="1"/>
  <c r="BN30" i="1"/>
  <c r="BF31" i="1"/>
  <c r="BF32" i="1"/>
  <c r="BN32" i="1"/>
  <c r="BF33" i="1"/>
  <c r="BN33" i="1"/>
  <c r="BI26" i="1"/>
  <c r="BQ26" i="1"/>
  <c r="BI27" i="1"/>
  <c r="BQ27" i="1"/>
  <c r="BI28" i="1"/>
  <c r="BI29" i="1"/>
  <c r="BQ29" i="1"/>
  <c r="BI30" i="1"/>
  <c r="BQ30" i="1"/>
  <c r="BI31" i="1"/>
  <c r="BI32" i="1"/>
  <c r="BQ32" i="1"/>
  <c r="BI33" i="1"/>
  <c r="BQ33" i="1"/>
  <c r="BJ26" i="1"/>
  <c r="BR26" i="1"/>
  <c r="BJ27" i="1"/>
  <c r="BJ28" i="1"/>
  <c r="BJ29" i="1"/>
  <c r="BR29" i="1"/>
  <c r="BJ30" i="1"/>
  <c r="BJ31" i="1"/>
  <c r="BJ32" i="1"/>
  <c r="BR32" i="1"/>
  <c r="BJ33" i="1"/>
  <c r="BR33" i="1"/>
  <c r="BC26" i="1"/>
  <c r="BK26" i="1"/>
  <c r="BC27" i="1"/>
  <c r="BC28" i="1"/>
  <c r="BK28" i="1"/>
  <c r="BC29" i="1"/>
  <c r="BK29" i="1"/>
  <c r="BC30" i="1"/>
  <c r="BK30" i="1"/>
  <c r="C15" i="2"/>
  <c r="AU26" i="1"/>
  <c r="AU27" i="1"/>
  <c r="AU28" i="1"/>
  <c r="AU29" i="1"/>
  <c r="AU30" i="1"/>
  <c r="AU31" i="1"/>
  <c r="AU32" i="1"/>
  <c r="AU33" i="1"/>
  <c r="AV26" i="1"/>
  <c r="AV27" i="1"/>
  <c r="AV28" i="1"/>
  <c r="AV29" i="1"/>
  <c r="AV30" i="1"/>
  <c r="AV31" i="1"/>
  <c r="AV32" i="1"/>
  <c r="AV33" i="1"/>
  <c r="AW26" i="1"/>
  <c r="AW27" i="1"/>
  <c r="AW28" i="1"/>
  <c r="AW29" i="1"/>
  <c r="AW30" i="1"/>
  <c r="AW31" i="1"/>
  <c r="AW32" i="1"/>
  <c r="AW33" i="1"/>
  <c r="AX26" i="1"/>
  <c r="AX27" i="1"/>
  <c r="AX28" i="1"/>
  <c r="AX29" i="1"/>
  <c r="AX30" i="1"/>
  <c r="AX31" i="1"/>
  <c r="AX32" i="1"/>
  <c r="AX33" i="1"/>
  <c r="AY26" i="1"/>
  <c r="AY27" i="1"/>
  <c r="AY28" i="1"/>
  <c r="AY29" i="1"/>
  <c r="AY30" i="1"/>
  <c r="AY31" i="1"/>
  <c r="AY32" i="1"/>
  <c r="AY33" i="1"/>
  <c r="AZ26" i="1"/>
  <c r="AZ27" i="1"/>
  <c r="AZ28" i="1"/>
  <c r="AZ29" i="1"/>
  <c r="AZ30" i="1"/>
  <c r="AZ31" i="1"/>
  <c r="AZ32" i="1"/>
  <c r="AZ33" i="1"/>
  <c r="BA26" i="1"/>
  <c r="BA27" i="1"/>
  <c r="BA28" i="1"/>
  <c r="BA29" i="1"/>
  <c r="BA30" i="1"/>
  <c r="BA31" i="1"/>
  <c r="BA32" i="1"/>
  <c r="BA33" i="1"/>
  <c r="BB26" i="1"/>
  <c r="BB27" i="1"/>
  <c r="BB28" i="1"/>
  <c r="BB29" i="1"/>
  <c r="BB30" i="1"/>
  <c r="BB31" i="1"/>
  <c r="BB32" i="1"/>
  <c r="BB33" i="1"/>
  <c r="AM26" i="1"/>
  <c r="AM25" i="1" s="1"/>
  <c r="B19" i="2" s="1"/>
  <c r="AM27" i="1"/>
  <c r="AM28" i="1"/>
  <c r="AM29" i="1"/>
  <c r="AM30" i="1"/>
  <c r="AM31" i="1"/>
  <c r="AM32" i="1"/>
  <c r="AM33" i="1"/>
  <c r="AM34" i="1"/>
  <c r="AN26" i="1"/>
  <c r="AN27" i="1"/>
  <c r="AN28" i="1"/>
  <c r="AN29" i="1"/>
  <c r="AN30" i="1"/>
  <c r="AN31" i="1"/>
  <c r="AN32" i="1"/>
  <c r="AN33" i="1"/>
  <c r="AN34" i="1"/>
  <c r="AO26" i="1"/>
  <c r="AO27" i="1"/>
  <c r="AO28" i="1"/>
  <c r="AO29" i="1"/>
  <c r="AO30" i="1"/>
  <c r="AO31" i="1"/>
  <c r="AO32" i="1"/>
  <c r="AO33" i="1"/>
  <c r="AO34" i="1"/>
  <c r="AP26" i="1"/>
  <c r="AP27" i="1"/>
  <c r="AP28" i="1"/>
  <c r="AP29" i="1"/>
  <c r="AP30" i="1"/>
  <c r="AP31" i="1"/>
  <c r="AP32" i="1"/>
  <c r="AP33" i="1"/>
  <c r="AP34" i="1"/>
  <c r="AQ26" i="1"/>
  <c r="AQ27" i="1"/>
  <c r="AQ28" i="1"/>
  <c r="AQ29" i="1"/>
  <c r="AQ30" i="1"/>
  <c r="AQ31" i="1"/>
  <c r="AQ32" i="1"/>
  <c r="AQ33" i="1"/>
  <c r="AQ34" i="1"/>
  <c r="AR26" i="1"/>
  <c r="AR27" i="1"/>
  <c r="AR28" i="1"/>
  <c r="AR29" i="1"/>
  <c r="AR30" i="1"/>
  <c r="AR31" i="1"/>
  <c r="AR32" i="1"/>
  <c r="AR33" i="1"/>
  <c r="AR34" i="1"/>
  <c r="AS26" i="1"/>
  <c r="AS27" i="1"/>
  <c r="AS28" i="1"/>
  <c r="AS29" i="1"/>
  <c r="AS30" i="1"/>
  <c r="AS31" i="1"/>
  <c r="AS32" i="1"/>
  <c r="AS33" i="1"/>
  <c r="AS34" i="1"/>
  <c r="AT26" i="1"/>
  <c r="AT27" i="1"/>
  <c r="AT28" i="1"/>
  <c r="AT29" i="1"/>
  <c r="AT30" i="1"/>
  <c r="AT31" i="1"/>
  <c r="AT32" i="1"/>
  <c r="AT33" i="1"/>
  <c r="AT34" i="1"/>
  <c r="BD31" i="1"/>
  <c r="BD32" i="1"/>
  <c r="BL32" i="1"/>
  <c r="BD33" i="1"/>
  <c r="BL33" i="1"/>
  <c r="BD34" i="1"/>
  <c r="BL34" i="1"/>
  <c r="BD35" i="1"/>
  <c r="BL35" i="1"/>
  <c r="BD36" i="1"/>
  <c r="BL36" i="1"/>
  <c r="BD37" i="1"/>
  <c r="BD38" i="1"/>
  <c r="BD39" i="1"/>
  <c r="BD40" i="1"/>
  <c r="BL40" i="1"/>
  <c r="BD41" i="1"/>
  <c r="BD42" i="1"/>
  <c r="BD43" i="1"/>
  <c r="BL43" i="1"/>
  <c r="BD44" i="1"/>
  <c r="BL44" i="1"/>
  <c r="BD45" i="1"/>
  <c r="BL45" i="1"/>
  <c r="BD46" i="1"/>
  <c r="BL46" i="1"/>
  <c r="BD47" i="1"/>
  <c r="BL47" i="1"/>
  <c r="BD48" i="1"/>
  <c r="BL48" i="1"/>
  <c r="BD49" i="1"/>
  <c r="BL49" i="1"/>
  <c r="BD50" i="1"/>
  <c r="BL50" i="1"/>
  <c r="BD51" i="1"/>
  <c r="BL51" i="1"/>
  <c r="BD52" i="1"/>
  <c r="BL52" i="1"/>
  <c r="BD53" i="1"/>
  <c r="BD54" i="1"/>
  <c r="BL54" i="1"/>
  <c r="BD55" i="1"/>
  <c r="BL55" i="1"/>
  <c r="BD56" i="1"/>
  <c r="BL56" i="1"/>
  <c r="BD57" i="1"/>
  <c r="BD58" i="1"/>
  <c r="BD59" i="1"/>
  <c r="BD60" i="1"/>
  <c r="BL60" i="1"/>
  <c r="BD61" i="1"/>
  <c r="BL61" i="1"/>
  <c r="BD62" i="1"/>
  <c r="BL62" i="1"/>
  <c r="BD63" i="1"/>
  <c r="BD64" i="1"/>
  <c r="BL64" i="1"/>
  <c r="BD65" i="1"/>
  <c r="BL65" i="1"/>
  <c r="BD66" i="1"/>
  <c r="BL66" i="1"/>
  <c r="BD67" i="1"/>
  <c r="BL67" i="1"/>
  <c r="BD68" i="1"/>
  <c r="BL68" i="1"/>
  <c r="BD69" i="1"/>
  <c r="BL69" i="1"/>
  <c r="BD70" i="1"/>
  <c r="BD71" i="1"/>
  <c r="BL71" i="1"/>
  <c r="BD72" i="1"/>
  <c r="BL72" i="1"/>
  <c r="BD73" i="1"/>
  <c r="BD74" i="1"/>
  <c r="BD75" i="1"/>
  <c r="BD76" i="1"/>
  <c r="BL76" i="1"/>
  <c r="BD77" i="1"/>
  <c r="BL77" i="1"/>
  <c r="BD78" i="1"/>
  <c r="BL78" i="1"/>
  <c r="BD79" i="1"/>
  <c r="BD80" i="1"/>
  <c r="BL80" i="1"/>
  <c r="BD81" i="1"/>
  <c r="BL81" i="1"/>
  <c r="BD82" i="1"/>
  <c r="BL82" i="1"/>
  <c r="BD83" i="1"/>
  <c r="BD84" i="1"/>
  <c r="BL84" i="1"/>
  <c r="BD85" i="1"/>
  <c r="BD86" i="1"/>
  <c r="BL86" i="1"/>
  <c r="BD87" i="1"/>
  <c r="BL87" i="1"/>
  <c r="BD88" i="1"/>
  <c r="BL88" i="1"/>
  <c r="BD89" i="1"/>
  <c r="BL89" i="1"/>
  <c r="BD90" i="1"/>
  <c r="BL90" i="1"/>
  <c r="BD91" i="1"/>
  <c r="BL91" i="1"/>
  <c r="BD92" i="1"/>
  <c r="BL92" i="1"/>
  <c r="BD93" i="1"/>
  <c r="BD94" i="1"/>
  <c r="BL94" i="1"/>
  <c r="BD95" i="1"/>
  <c r="BL95" i="1"/>
  <c r="BD96" i="1"/>
  <c r="BL96" i="1"/>
  <c r="BD97" i="1"/>
  <c r="BL97" i="1"/>
  <c r="BD98" i="1"/>
  <c r="BL98" i="1"/>
  <c r="BD99" i="1"/>
  <c r="BD100" i="1"/>
  <c r="BL100" i="1"/>
  <c r="BD101" i="1"/>
  <c r="BL101" i="1"/>
  <c r="BD102" i="1"/>
  <c r="BL102" i="1"/>
  <c r="BD103" i="1"/>
  <c r="BL103" i="1"/>
  <c r="BD104" i="1"/>
  <c r="BL104" i="1"/>
  <c r="BD105" i="1"/>
  <c r="BD106" i="1"/>
  <c r="BD107" i="1"/>
  <c r="BL107" i="1"/>
  <c r="BD108" i="1"/>
  <c r="BL108" i="1"/>
  <c r="BD109" i="1"/>
  <c r="BL109" i="1"/>
  <c r="BD110" i="1"/>
  <c r="BL110" i="1"/>
  <c r="BD111" i="1"/>
  <c r="BD112" i="1"/>
  <c r="BL112" i="1"/>
  <c r="BD113" i="1"/>
  <c r="BL113" i="1"/>
  <c r="BD114" i="1"/>
  <c r="BL114" i="1"/>
  <c r="BD115" i="1"/>
  <c r="BD116" i="1"/>
  <c r="BL116" i="1"/>
  <c r="BD117" i="1"/>
  <c r="BD118" i="1"/>
  <c r="BL118" i="1"/>
  <c r="BD119" i="1"/>
  <c r="BD120" i="1"/>
  <c r="BL120" i="1"/>
  <c r="BD121" i="1"/>
  <c r="BL121" i="1"/>
  <c r="BD122" i="1"/>
  <c r="BD123" i="1"/>
  <c r="BL123" i="1"/>
  <c r="BE31" i="1"/>
  <c r="BM31" i="1"/>
  <c r="BE32" i="1"/>
  <c r="BM32" i="1"/>
  <c r="BE33" i="1"/>
  <c r="BE34" i="1"/>
  <c r="BM34" i="1"/>
  <c r="BE35" i="1"/>
  <c r="BM35" i="1"/>
  <c r="BE36" i="1"/>
  <c r="BE37" i="1"/>
  <c r="BE38" i="1"/>
  <c r="BE39" i="1"/>
  <c r="BM39" i="1"/>
  <c r="BE40" i="1"/>
  <c r="BM40" i="1"/>
  <c r="BE41" i="1"/>
  <c r="BM41" i="1"/>
  <c r="BE42" i="1"/>
  <c r="BM42" i="1"/>
  <c r="BE43" i="1"/>
  <c r="BM43" i="1"/>
  <c r="BE44" i="1"/>
  <c r="BM44" i="1"/>
  <c r="BE45" i="1"/>
  <c r="BE46" i="1"/>
  <c r="BM46" i="1"/>
  <c r="BE47" i="1"/>
  <c r="BM47" i="1"/>
  <c r="BE48" i="1"/>
  <c r="BE49" i="1"/>
  <c r="BM49" i="1"/>
  <c r="BE50" i="1"/>
  <c r="BM50" i="1"/>
  <c r="BE51" i="1"/>
  <c r="BM51" i="1"/>
  <c r="BE52" i="1"/>
  <c r="BM52" i="1"/>
  <c r="BE53" i="1"/>
  <c r="BE54" i="1"/>
  <c r="BM54" i="1"/>
  <c r="BE55" i="1"/>
  <c r="BM55" i="1"/>
  <c r="BE56" i="1"/>
  <c r="BM56" i="1"/>
  <c r="BE57" i="1"/>
  <c r="BM57" i="1"/>
  <c r="BE58" i="1"/>
  <c r="BM58" i="1"/>
  <c r="BE59" i="1"/>
  <c r="BM59" i="1"/>
  <c r="BE60" i="1"/>
  <c r="BE61" i="1"/>
  <c r="BM61" i="1"/>
  <c r="BE62" i="1"/>
  <c r="BE63" i="1"/>
  <c r="BM63" i="1"/>
  <c r="BE64" i="1"/>
  <c r="BE65" i="1"/>
  <c r="BM65" i="1"/>
  <c r="BE66" i="1"/>
  <c r="BE67" i="1"/>
  <c r="BM67" i="1"/>
  <c r="BE68" i="1"/>
  <c r="BM68" i="1"/>
  <c r="BE69" i="1"/>
  <c r="BE70" i="1"/>
  <c r="BM70" i="1"/>
  <c r="BE71" i="1"/>
  <c r="BM71" i="1"/>
  <c r="BE72" i="1"/>
  <c r="BM72" i="1"/>
  <c r="BE73" i="1"/>
  <c r="BM73" i="1"/>
  <c r="BE74" i="1"/>
  <c r="BE75" i="1"/>
  <c r="BM75" i="1"/>
  <c r="BE76" i="1"/>
  <c r="BM76" i="1"/>
  <c r="BE77" i="1"/>
  <c r="BM77" i="1"/>
  <c r="BE78" i="1"/>
  <c r="BM78" i="1"/>
  <c r="BE79" i="1"/>
  <c r="BM79" i="1"/>
  <c r="BE80" i="1"/>
  <c r="BM80" i="1"/>
  <c r="BE81" i="1"/>
  <c r="BM81" i="1"/>
  <c r="BE82" i="1"/>
  <c r="BE83" i="1"/>
  <c r="BM83" i="1"/>
  <c r="BE84" i="1"/>
  <c r="BM84" i="1"/>
  <c r="BE85" i="1"/>
  <c r="BM85" i="1"/>
  <c r="BE86" i="1"/>
  <c r="BM86" i="1"/>
  <c r="BE87" i="1"/>
  <c r="BM87" i="1"/>
  <c r="BE88" i="1"/>
  <c r="BM88" i="1"/>
  <c r="BE89" i="1"/>
  <c r="BM89" i="1"/>
  <c r="BE90" i="1"/>
  <c r="BE91" i="1"/>
  <c r="BM91" i="1"/>
  <c r="BE92" i="1"/>
  <c r="BE93" i="1"/>
  <c r="BE94" i="1"/>
  <c r="BM94" i="1"/>
  <c r="BE95" i="1"/>
  <c r="BM95" i="1"/>
  <c r="BE96" i="1"/>
  <c r="BE97" i="1"/>
  <c r="BM97" i="1"/>
  <c r="BE98" i="1"/>
  <c r="BM98" i="1"/>
  <c r="BE99" i="1"/>
  <c r="BM99" i="1"/>
  <c r="BE100" i="1"/>
  <c r="BM100" i="1"/>
  <c r="BE101" i="1"/>
  <c r="BM101" i="1"/>
  <c r="BE102" i="1"/>
  <c r="BE103" i="1"/>
  <c r="BM103" i="1"/>
  <c r="BE104" i="1"/>
  <c r="BE105" i="1"/>
  <c r="BE106" i="1"/>
  <c r="BE107" i="1"/>
  <c r="BM107" i="1"/>
  <c r="BE108" i="1"/>
  <c r="BM108" i="1"/>
  <c r="BE109" i="1"/>
  <c r="BE110" i="1"/>
  <c r="BM110" i="1"/>
  <c r="BE111" i="1"/>
  <c r="BM111" i="1"/>
  <c r="BE112" i="1"/>
  <c r="BM112" i="1"/>
  <c r="BE113" i="1"/>
  <c r="BM113" i="1"/>
  <c r="BE114" i="1"/>
  <c r="BM114" i="1"/>
  <c r="BE115" i="1"/>
  <c r="BM115" i="1"/>
  <c r="BE116" i="1"/>
  <c r="BE117" i="1"/>
  <c r="BE118" i="1"/>
  <c r="BM118" i="1"/>
  <c r="BE119" i="1"/>
  <c r="BM119" i="1"/>
  <c r="BE120" i="1"/>
  <c r="BM120" i="1"/>
  <c r="BE121" i="1"/>
  <c r="BE122" i="1"/>
  <c r="BM122" i="1"/>
  <c r="BE123" i="1"/>
  <c r="BM123" i="1"/>
  <c r="BG34" i="1"/>
  <c r="BO34" i="1"/>
  <c r="BG35" i="1"/>
  <c r="BO35" i="1"/>
  <c r="BG36" i="1"/>
  <c r="BO36" i="1"/>
  <c r="BG37" i="1"/>
  <c r="BO37" i="1"/>
  <c r="BG38" i="1"/>
  <c r="BO38" i="1"/>
  <c r="BG39" i="1"/>
  <c r="BO39" i="1"/>
  <c r="BG40" i="1"/>
  <c r="BG41" i="1"/>
  <c r="BO41" i="1"/>
  <c r="BG42" i="1"/>
  <c r="BG43" i="1"/>
  <c r="BO43" i="1"/>
  <c r="BG44" i="1"/>
  <c r="BO44" i="1"/>
  <c r="BG45" i="1"/>
  <c r="BO45" i="1"/>
  <c r="BG46" i="1"/>
  <c r="BO46" i="1"/>
  <c r="BG47" i="1"/>
  <c r="BO47" i="1"/>
  <c r="BG48" i="1"/>
  <c r="BO48" i="1"/>
  <c r="BG49" i="1"/>
  <c r="BO49" i="1"/>
  <c r="BG50" i="1"/>
  <c r="BO50" i="1"/>
  <c r="BG51" i="1"/>
  <c r="BO51" i="1"/>
  <c r="BG52" i="1"/>
  <c r="BG53" i="1"/>
  <c r="BO53" i="1"/>
  <c r="BG54" i="1"/>
  <c r="BO54" i="1"/>
  <c r="BG55" i="1"/>
  <c r="BO55" i="1"/>
  <c r="BG56" i="1"/>
  <c r="BO56" i="1"/>
  <c r="BG57" i="1"/>
  <c r="BO57" i="1"/>
  <c r="BG58" i="1"/>
  <c r="BG59" i="1"/>
  <c r="BO59" i="1"/>
  <c r="BG60" i="1"/>
  <c r="BO60" i="1"/>
  <c r="BG61" i="1"/>
  <c r="BO61" i="1"/>
  <c r="BG62" i="1"/>
  <c r="BG63" i="1"/>
  <c r="BO63" i="1"/>
  <c r="BG64" i="1"/>
  <c r="BO64" i="1"/>
  <c r="BG65" i="1"/>
  <c r="BO65" i="1"/>
  <c r="BG66" i="1"/>
  <c r="BO66" i="1"/>
  <c r="BG67" i="1"/>
  <c r="BO67" i="1"/>
  <c r="BG68" i="1"/>
  <c r="BO68" i="1"/>
  <c r="BG69" i="1"/>
  <c r="BO69" i="1"/>
  <c r="BG70" i="1"/>
  <c r="BO70" i="1"/>
  <c r="BG71" i="1"/>
  <c r="BG72" i="1"/>
  <c r="BG73" i="1"/>
  <c r="BO73" i="1"/>
  <c r="BG74" i="1"/>
  <c r="BG75" i="1"/>
  <c r="BG76" i="1"/>
  <c r="BG77" i="1"/>
  <c r="BO77" i="1"/>
  <c r="BG78" i="1"/>
  <c r="BG79" i="1"/>
  <c r="BO79" i="1"/>
  <c r="BG80" i="1"/>
  <c r="BG81" i="1"/>
  <c r="BO81" i="1"/>
  <c r="BG82" i="1"/>
  <c r="BO82" i="1"/>
  <c r="BG83" i="1"/>
  <c r="BO83" i="1"/>
  <c r="BG84" i="1"/>
  <c r="BO84" i="1"/>
  <c r="BG85" i="1"/>
  <c r="BO85" i="1"/>
  <c r="BG86" i="1"/>
  <c r="BO86" i="1"/>
  <c r="BG87" i="1"/>
  <c r="BO87" i="1"/>
  <c r="BG88" i="1"/>
  <c r="BO88" i="1"/>
  <c r="BG89" i="1"/>
  <c r="BO89" i="1"/>
  <c r="BG90" i="1"/>
  <c r="BO90" i="1"/>
  <c r="BG91" i="1"/>
  <c r="BG92" i="1"/>
  <c r="BG93" i="1"/>
  <c r="BO93" i="1"/>
  <c r="BG94" i="1"/>
  <c r="BG95" i="1"/>
  <c r="BO95" i="1"/>
  <c r="BG96" i="1"/>
  <c r="BO96" i="1"/>
  <c r="BG97" i="1"/>
  <c r="BO97" i="1"/>
  <c r="BG98" i="1"/>
  <c r="BO98" i="1"/>
  <c r="BG99" i="1"/>
  <c r="BO99" i="1"/>
  <c r="BG100" i="1"/>
  <c r="BO100" i="1"/>
  <c r="BG101" i="1"/>
  <c r="BO101" i="1"/>
  <c r="BG102" i="1"/>
  <c r="BO102" i="1"/>
  <c r="BG103" i="1"/>
  <c r="BG104" i="1"/>
  <c r="BG105" i="1"/>
  <c r="BO105" i="1"/>
  <c r="BG106" i="1"/>
  <c r="BO106" i="1"/>
  <c r="BG107" i="1"/>
  <c r="BG108" i="1"/>
  <c r="BO108" i="1"/>
  <c r="BG109" i="1"/>
  <c r="BO109" i="1"/>
  <c r="BG110" i="1"/>
  <c r="BO110" i="1"/>
  <c r="BG111" i="1"/>
  <c r="BO111" i="1"/>
  <c r="BG112" i="1"/>
  <c r="BO112" i="1"/>
  <c r="BG113" i="1"/>
  <c r="BG114" i="1"/>
  <c r="BO114" i="1"/>
  <c r="BG115" i="1"/>
  <c r="BG116" i="1"/>
  <c r="BO116" i="1"/>
  <c r="BG117" i="1"/>
  <c r="BO117" i="1"/>
  <c r="BG118" i="1"/>
  <c r="BO118" i="1"/>
  <c r="BG119" i="1"/>
  <c r="BO119" i="1"/>
  <c r="BG120" i="1"/>
  <c r="BO120" i="1"/>
  <c r="BG121" i="1"/>
  <c r="BO121" i="1"/>
  <c r="BG122" i="1"/>
  <c r="BG123" i="1"/>
  <c r="BO123" i="1"/>
  <c r="BH34" i="1"/>
  <c r="BP34" i="1"/>
  <c r="BH35" i="1"/>
  <c r="BP35" i="1"/>
  <c r="BH36" i="1"/>
  <c r="BP36" i="1"/>
  <c r="BH37" i="1"/>
  <c r="BH38" i="1"/>
  <c r="BH39" i="1"/>
  <c r="BP39" i="1"/>
  <c r="BH40" i="1"/>
  <c r="BP40" i="1"/>
  <c r="BH41" i="1"/>
  <c r="BP41" i="1"/>
  <c r="BH42" i="1"/>
  <c r="BH43" i="1"/>
  <c r="BP43" i="1"/>
  <c r="BH44" i="1"/>
  <c r="BP44" i="1"/>
  <c r="BH45" i="1"/>
  <c r="BP45" i="1"/>
  <c r="BH46" i="1"/>
  <c r="BH47" i="1"/>
  <c r="BP47" i="1"/>
  <c r="BH48" i="1"/>
  <c r="BP48" i="1"/>
  <c r="BH49" i="1"/>
  <c r="BP49" i="1"/>
  <c r="BH50" i="1"/>
  <c r="BP50" i="1"/>
  <c r="BH51" i="1"/>
  <c r="BP51" i="1"/>
  <c r="BH52" i="1"/>
  <c r="BP52" i="1"/>
  <c r="BH53" i="1"/>
  <c r="BP53" i="1"/>
  <c r="BH54" i="1"/>
  <c r="BP54" i="1"/>
  <c r="BH55" i="1"/>
  <c r="BP55" i="1"/>
  <c r="BH56" i="1"/>
  <c r="BP56" i="1"/>
  <c r="BH57" i="1"/>
  <c r="BP57" i="1"/>
  <c r="BH58" i="1"/>
  <c r="BP58" i="1"/>
  <c r="BH59" i="1"/>
  <c r="BP59" i="1"/>
  <c r="BH60" i="1"/>
  <c r="BP60" i="1"/>
  <c r="BH61" i="1"/>
  <c r="BP61" i="1"/>
  <c r="BH62" i="1"/>
  <c r="BP62" i="1"/>
  <c r="BH63" i="1"/>
  <c r="BP63" i="1"/>
  <c r="BH64" i="1"/>
  <c r="BP64" i="1"/>
  <c r="BH65" i="1"/>
  <c r="BP65" i="1"/>
  <c r="BH66" i="1"/>
  <c r="BP66" i="1"/>
  <c r="BH67" i="1"/>
  <c r="BP67" i="1"/>
  <c r="BH68" i="1"/>
  <c r="BH69" i="1"/>
  <c r="BH70" i="1"/>
  <c r="BP70" i="1"/>
  <c r="BH71" i="1"/>
  <c r="BP71" i="1"/>
  <c r="BH72" i="1"/>
  <c r="BP72" i="1"/>
  <c r="BH73" i="1"/>
  <c r="BP73" i="1"/>
  <c r="BH74" i="1"/>
  <c r="BP74" i="1"/>
  <c r="BH75" i="1"/>
  <c r="BP75" i="1"/>
  <c r="BH76" i="1"/>
  <c r="BP76" i="1"/>
  <c r="BH77" i="1"/>
  <c r="BP77" i="1"/>
  <c r="BH78" i="1"/>
  <c r="BP78" i="1"/>
  <c r="BH79" i="1"/>
  <c r="BP79" i="1"/>
  <c r="BH80" i="1"/>
  <c r="BP80" i="1"/>
  <c r="BH81" i="1"/>
  <c r="BP81" i="1"/>
  <c r="BH82" i="1"/>
  <c r="BH83" i="1"/>
  <c r="BP83" i="1"/>
  <c r="BH84" i="1"/>
  <c r="BP84" i="1"/>
  <c r="BH85" i="1"/>
  <c r="BP85" i="1"/>
  <c r="BH86" i="1"/>
  <c r="BH87" i="1"/>
  <c r="BP87" i="1"/>
  <c r="BH88" i="1"/>
  <c r="BH89" i="1"/>
  <c r="BP89" i="1"/>
  <c r="BH90" i="1"/>
  <c r="BP90" i="1"/>
  <c r="BH91" i="1"/>
  <c r="BP91" i="1"/>
  <c r="BH92" i="1"/>
  <c r="BP92" i="1"/>
  <c r="BH93" i="1"/>
  <c r="BP93" i="1"/>
  <c r="BH94" i="1"/>
  <c r="BP94" i="1"/>
  <c r="BH95" i="1"/>
  <c r="BP95" i="1"/>
  <c r="BH96" i="1"/>
  <c r="BH97" i="1"/>
  <c r="BP97" i="1"/>
  <c r="BH98" i="1"/>
  <c r="BP98" i="1"/>
  <c r="BH99" i="1"/>
  <c r="BP99" i="1"/>
  <c r="BH100" i="1"/>
  <c r="BH101" i="1"/>
  <c r="BP101" i="1"/>
  <c r="BH102" i="1"/>
  <c r="BP102" i="1"/>
  <c r="BH103" i="1"/>
  <c r="BP103" i="1"/>
  <c r="BH104" i="1"/>
  <c r="BP104" i="1"/>
  <c r="BH105" i="1"/>
  <c r="BP105" i="1"/>
  <c r="BH106" i="1"/>
  <c r="BH107" i="1"/>
  <c r="BP107" i="1"/>
  <c r="BH108" i="1"/>
  <c r="BP108" i="1"/>
  <c r="BH109" i="1"/>
  <c r="BH110" i="1"/>
  <c r="BH111" i="1"/>
  <c r="BP111" i="1"/>
  <c r="BH112" i="1"/>
  <c r="BP112" i="1"/>
  <c r="BH113" i="1"/>
  <c r="BP113" i="1"/>
  <c r="BH114" i="1"/>
  <c r="BP114" i="1"/>
  <c r="BH115" i="1"/>
  <c r="BP115" i="1"/>
  <c r="BH116" i="1"/>
  <c r="BP116" i="1"/>
  <c r="BH117" i="1"/>
  <c r="BP117" i="1"/>
  <c r="BH118" i="1"/>
  <c r="BP118" i="1"/>
  <c r="BH119" i="1"/>
  <c r="BP119" i="1"/>
  <c r="BH120" i="1"/>
  <c r="BP120" i="1"/>
  <c r="BH121" i="1"/>
  <c r="BH122" i="1"/>
  <c r="BP122" i="1"/>
  <c r="BH123" i="1"/>
  <c r="BP123" i="1"/>
  <c r="BJ34" i="1"/>
  <c r="BR34" i="1"/>
  <c r="BJ35" i="1"/>
  <c r="BR35" i="1"/>
  <c r="BJ36" i="1"/>
  <c r="BR36" i="1"/>
  <c r="BJ37" i="1"/>
  <c r="BJ38" i="1"/>
  <c r="BR38" i="1"/>
  <c r="BJ39" i="1"/>
  <c r="BR39" i="1"/>
  <c r="BJ40" i="1"/>
  <c r="BR40" i="1"/>
  <c r="BJ41" i="1"/>
  <c r="BR41" i="1"/>
  <c r="BJ42" i="1"/>
  <c r="BR42" i="1"/>
  <c r="BJ43" i="1"/>
  <c r="BJ44" i="1"/>
  <c r="BJ45" i="1"/>
  <c r="BR45" i="1"/>
  <c r="BJ46" i="1"/>
  <c r="BR46" i="1"/>
  <c r="BJ47" i="1"/>
  <c r="BJ48" i="1"/>
  <c r="BR48" i="1"/>
  <c r="BJ49" i="1"/>
  <c r="BR49" i="1"/>
  <c r="BJ50" i="1"/>
  <c r="BR50" i="1"/>
  <c r="BJ51" i="1"/>
  <c r="BR51" i="1"/>
  <c r="BJ52" i="1"/>
  <c r="BR52" i="1"/>
  <c r="BJ53" i="1"/>
  <c r="BR53" i="1"/>
  <c r="BJ54" i="1"/>
  <c r="BR54" i="1"/>
  <c r="BJ55" i="1"/>
  <c r="BR55" i="1"/>
  <c r="BJ56" i="1"/>
  <c r="BJ57" i="1"/>
  <c r="BJ58" i="1"/>
  <c r="BR58" i="1"/>
  <c r="BJ59" i="1"/>
  <c r="BR59" i="1"/>
  <c r="BJ60" i="1"/>
  <c r="BR60" i="1"/>
  <c r="BJ61" i="1"/>
  <c r="BR61" i="1"/>
  <c r="BJ62" i="1"/>
  <c r="BR62" i="1"/>
  <c r="BJ63" i="1"/>
  <c r="BR63" i="1"/>
  <c r="BJ64" i="1"/>
  <c r="BR64" i="1"/>
  <c r="BJ65" i="1"/>
  <c r="BJ66" i="1"/>
  <c r="BR66" i="1"/>
  <c r="BJ67" i="1"/>
  <c r="BR67" i="1"/>
  <c r="BJ68" i="1"/>
  <c r="BR68" i="1"/>
  <c r="BJ69" i="1"/>
  <c r="BR69" i="1"/>
  <c r="BJ70" i="1"/>
  <c r="BR70" i="1"/>
  <c r="BJ71" i="1"/>
  <c r="BR71" i="1"/>
  <c r="BJ72" i="1"/>
  <c r="BJ73" i="1"/>
  <c r="BR73" i="1"/>
  <c r="BJ74" i="1"/>
  <c r="BR74" i="1"/>
  <c r="BJ75" i="1"/>
  <c r="BR75" i="1"/>
  <c r="BJ76" i="1"/>
  <c r="BJ77" i="1"/>
  <c r="BR77" i="1"/>
  <c r="BJ78" i="1"/>
  <c r="BR78" i="1"/>
  <c r="BJ79" i="1"/>
  <c r="BJ80" i="1"/>
  <c r="BR80" i="1"/>
  <c r="BJ81" i="1"/>
  <c r="BR81" i="1"/>
  <c r="BJ82" i="1"/>
  <c r="BR82" i="1"/>
  <c r="BJ83" i="1"/>
  <c r="BJ84" i="1"/>
  <c r="BJ85" i="1"/>
  <c r="BR85" i="1"/>
  <c r="BJ86" i="1"/>
  <c r="BR86" i="1"/>
  <c r="BJ87" i="1"/>
  <c r="BR87" i="1"/>
  <c r="BJ88" i="1"/>
  <c r="BJ89" i="1"/>
  <c r="BR89" i="1"/>
  <c r="BJ90" i="1"/>
  <c r="BR90" i="1"/>
  <c r="BJ91" i="1"/>
  <c r="BR91" i="1"/>
  <c r="BJ92" i="1"/>
  <c r="BR92" i="1"/>
  <c r="BJ93" i="1"/>
  <c r="BR93" i="1"/>
  <c r="BJ94" i="1"/>
  <c r="BR94" i="1"/>
  <c r="BJ95" i="1"/>
  <c r="BR95" i="1"/>
  <c r="BJ96" i="1"/>
  <c r="BR96" i="1"/>
  <c r="BJ97" i="1"/>
  <c r="BJ98" i="1"/>
  <c r="BR98" i="1"/>
  <c r="BJ99" i="1"/>
  <c r="BR99" i="1"/>
  <c r="BJ100" i="1"/>
  <c r="BJ101" i="1"/>
  <c r="BR101" i="1"/>
  <c r="BJ102" i="1"/>
  <c r="BR102" i="1"/>
  <c r="BJ103" i="1"/>
  <c r="BR103" i="1"/>
  <c r="BJ104" i="1"/>
  <c r="BR104" i="1"/>
  <c r="BJ105" i="1"/>
  <c r="BR105" i="1"/>
  <c r="BJ106" i="1"/>
  <c r="BR106" i="1"/>
  <c r="BJ107" i="1"/>
  <c r="BJ108" i="1"/>
  <c r="BJ109" i="1"/>
  <c r="BR109" i="1"/>
  <c r="BJ110" i="1"/>
  <c r="BR110" i="1"/>
  <c r="BJ111" i="1"/>
  <c r="BR111" i="1"/>
  <c r="BJ112" i="1"/>
  <c r="BR112" i="1"/>
  <c r="BJ113" i="1"/>
  <c r="BR113" i="1"/>
  <c r="BJ114" i="1"/>
  <c r="BR114" i="1"/>
  <c r="BJ115" i="1"/>
  <c r="BR115" i="1"/>
  <c r="BJ116" i="1"/>
  <c r="BR116" i="1"/>
  <c r="BJ117" i="1"/>
  <c r="BJ118" i="1"/>
  <c r="BR118" i="1"/>
  <c r="BJ119" i="1"/>
  <c r="BR119" i="1"/>
  <c r="BJ120" i="1"/>
  <c r="BR120" i="1"/>
  <c r="BJ121" i="1"/>
  <c r="BJ122" i="1"/>
  <c r="BR122" i="1"/>
  <c r="BJ123" i="1"/>
  <c r="BI34" i="1"/>
  <c r="BQ34" i="1"/>
  <c r="BI35" i="1"/>
  <c r="BI36" i="1"/>
  <c r="BQ36" i="1"/>
  <c r="BI37" i="1"/>
  <c r="BQ37" i="1"/>
  <c r="BI38" i="1"/>
  <c r="BI39" i="1"/>
  <c r="BQ39" i="1"/>
  <c r="BI40" i="1"/>
  <c r="BQ40" i="1"/>
  <c r="BI41" i="1"/>
  <c r="BQ41" i="1"/>
  <c r="BI42" i="1"/>
  <c r="BQ42" i="1"/>
  <c r="BI43" i="1"/>
  <c r="BQ43" i="1"/>
  <c r="BI44" i="1"/>
  <c r="BQ44" i="1"/>
  <c r="BI45" i="1"/>
  <c r="BI46" i="1"/>
  <c r="BI47" i="1"/>
  <c r="BQ47" i="1"/>
  <c r="BI48" i="1"/>
  <c r="BQ48" i="1"/>
  <c r="BI49" i="1"/>
  <c r="BQ49" i="1"/>
  <c r="BI50" i="1"/>
  <c r="BQ50" i="1"/>
  <c r="BI51" i="1"/>
  <c r="BQ51" i="1"/>
  <c r="BI52" i="1"/>
  <c r="BQ52" i="1"/>
  <c r="BI53" i="1"/>
  <c r="BQ53" i="1"/>
  <c r="BI54" i="1"/>
  <c r="BQ54" i="1"/>
  <c r="BI55" i="1"/>
  <c r="BI56" i="1"/>
  <c r="BQ56" i="1"/>
  <c r="BI57" i="1"/>
  <c r="BQ57" i="1"/>
  <c r="BI58" i="1"/>
  <c r="BQ58" i="1"/>
  <c r="BI59" i="1"/>
  <c r="BQ59" i="1"/>
  <c r="BI60" i="1"/>
  <c r="BQ60" i="1"/>
  <c r="BI61" i="1"/>
  <c r="BI62" i="1"/>
  <c r="BQ62" i="1"/>
  <c r="BI63" i="1"/>
  <c r="BQ63" i="1"/>
  <c r="BI64" i="1"/>
  <c r="BQ64" i="1"/>
  <c r="BI65" i="1"/>
  <c r="BQ65" i="1"/>
  <c r="BI66" i="1"/>
  <c r="BQ66" i="1"/>
  <c r="BI67" i="1"/>
  <c r="BQ67" i="1"/>
  <c r="BI68" i="1"/>
  <c r="BQ68" i="1"/>
  <c r="BI69" i="1"/>
  <c r="BI70" i="1"/>
  <c r="BI71" i="1"/>
  <c r="BQ71" i="1"/>
  <c r="BI72" i="1"/>
  <c r="BQ72" i="1"/>
  <c r="BI73" i="1"/>
  <c r="BI74" i="1"/>
  <c r="BQ74" i="1"/>
  <c r="BI75" i="1"/>
  <c r="BQ75" i="1"/>
  <c r="BI76" i="1"/>
  <c r="BI77" i="1"/>
  <c r="BI78" i="1"/>
  <c r="BQ78" i="1"/>
  <c r="BI79" i="1"/>
  <c r="BQ79" i="1"/>
  <c r="BI80" i="1"/>
  <c r="BQ80" i="1"/>
  <c r="BI81" i="1"/>
  <c r="BQ81" i="1"/>
  <c r="BI82" i="1"/>
  <c r="BQ82" i="1"/>
  <c r="BI83" i="1"/>
  <c r="BQ83" i="1"/>
  <c r="BI84" i="1"/>
  <c r="BI85" i="1"/>
  <c r="BI86" i="1"/>
  <c r="BQ86" i="1"/>
  <c r="BI87" i="1"/>
  <c r="BQ87" i="1"/>
  <c r="BI88" i="1"/>
  <c r="BQ88" i="1"/>
  <c r="BI89" i="1"/>
  <c r="BI90" i="1"/>
  <c r="BQ90" i="1"/>
  <c r="BI91" i="1"/>
  <c r="BQ91" i="1"/>
  <c r="BI92" i="1"/>
  <c r="BQ92" i="1"/>
  <c r="BI93" i="1"/>
  <c r="BQ93" i="1"/>
  <c r="BI94" i="1"/>
  <c r="BI95" i="1"/>
  <c r="BQ95" i="1"/>
  <c r="BI96" i="1"/>
  <c r="BI97" i="1"/>
  <c r="BI98" i="1"/>
  <c r="BQ98" i="1"/>
  <c r="BI99" i="1"/>
  <c r="BQ99" i="1"/>
  <c r="BI100" i="1"/>
  <c r="BQ100" i="1"/>
  <c r="BI101" i="1"/>
  <c r="BI102" i="1"/>
  <c r="BQ102" i="1"/>
  <c r="BI103" i="1"/>
  <c r="BQ103" i="1"/>
  <c r="BI104" i="1"/>
  <c r="BQ104" i="1"/>
  <c r="BI105" i="1"/>
  <c r="BQ105" i="1"/>
  <c r="BI106" i="1"/>
  <c r="BQ106" i="1"/>
  <c r="BI107" i="1"/>
  <c r="BQ107" i="1"/>
  <c r="BI108" i="1"/>
  <c r="BQ108" i="1"/>
  <c r="BI109" i="1"/>
  <c r="BQ109" i="1"/>
  <c r="BI110" i="1"/>
  <c r="BI111" i="1"/>
  <c r="BQ111" i="1"/>
  <c r="BI112" i="1"/>
  <c r="BQ112" i="1"/>
  <c r="BI113" i="1"/>
  <c r="BI114" i="1"/>
  <c r="BQ114" i="1"/>
  <c r="BI115" i="1"/>
  <c r="BQ115" i="1"/>
  <c r="BI116" i="1"/>
  <c r="BQ116" i="1"/>
  <c r="BI117" i="1"/>
  <c r="BQ117" i="1"/>
  <c r="BI118" i="1"/>
  <c r="BQ118" i="1"/>
  <c r="BI119" i="1"/>
  <c r="BQ119" i="1"/>
  <c r="BI120" i="1"/>
  <c r="BI121" i="1"/>
  <c r="BI122" i="1"/>
  <c r="BI123" i="1"/>
  <c r="BQ123" i="1"/>
  <c r="BF34" i="1"/>
  <c r="BF35" i="1"/>
  <c r="BN35" i="1"/>
  <c r="BF36" i="1"/>
  <c r="BN36" i="1"/>
  <c r="BF37" i="1"/>
  <c r="BN37" i="1"/>
  <c r="BF38" i="1"/>
  <c r="BN38" i="1"/>
  <c r="BF39" i="1"/>
  <c r="BN39" i="1"/>
  <c r="BF40" i="1"/>
  <c r="BN40" i="1"/>
  <c r="BF41" i="1"/>
  <c r="BN41" i="1"/>
  <c r="BF42" i="1"/>
  <c r="BN42" i="1"/>
  <c r="BF43" i="1"/>
  <c r="BN43" i="1"/>
  <c r="BF44" i="1"/>
  <c r="BN44" i="1"/>
  <c r="BF45" i="1"/>
  <c r="BN45" i="1"/>
  <c r="BF46" i="1"/>
  <c r="BN46" i="1"/>
  <c r="BF47" i="1"/>
  <c r="BN47" i="1"/>
  <c r="BF48" i="1"/>
  <c r="BN48" i="1"/>
  <c r="BF49" i="1"/>
  <c r="BF50" i="1"/>
  <c r="BN50" i="1"/>
  <c r="BF51" i="1"/>
  <c r="BN51" i="1"/>
  <c r="BF52" i="1"/>
  <c r="BN52" i="1"/>
  <c r="BF53" i="1"/>
  <c r="BN53" i="1"/>
  <c r="BF54" i="1"/>
  <c r="BF55" i="1"/>
  <c r="BN55" i="1"/>
  <c r="BF56" i="1"/>
  <c r="BN56" i="1"/>
  <c r="BF57" i="1"/>
  <c r="BN57" i="1"/>
  <c r="BF58" i="1"/>
  <c r="BN58" i="1"/>
  <c r="BF59" i="1"/>
  <c r="BF60" i="1"/>
  <c r="BN60" i="1"/>
  <c r="BF61" i="1"/>
  <c r="BN61" i="1"/>
  <c r="BF62" i="1"/>
  <c r="BN62" i="1"/>
  <c r="BF63" i="1"/>
  <c r="BN63" i="1"/>
  <c r="BF64" i="1"/>
  <c r="BN64" i="1"/>
  <c r="BF65" i="1"/>
  <c r="BN65" i="1"/>
  <c r="BF66" i="1"/>
  <c r="BN66" i="1"/>
  <c r="BF67" i="1"/>
  <c r="BF68" i="1"/>
  <c r="BN68" i="1"/>
  <c r="BF69" i="1"/>
  <c r="BN69" i="1"/>
  <c r="BF70" i="1"/>
  <c r="BN70" i="1"/>
  <c r="BF71" i="1"/>
  <c r="BN71" i="1"/>
  <c r="BF72" i="1"/>
  <c r="BN72" i="1"/>
  <c r="BF73" i="1"/>
  <c r="BN73" i="1"/>
  <c r="BF74" i="1"/>
  <c r="BN74" i="1"/>
  <c r="BF75" i="1"/>
  <c r="BN75" i="1"/>
  <c r="BF76" i="1"/>
  <c r="BN76" i="1"/>
  <c r="BF77" i="1"/>
  <c r="BN77" i="1"/>
  <c r="BF78" i="1"/>
  <c r="BN78" i="1"/>
  <c r="BF79" i="1"/>
  <c r="BN79" i="1"/>
  <c r="BF80" i="1"/>
  <c r="BN80" i="1"/>
  <c r="BF81" i="1"/>
  <c r="BN81" i="1"/>
  <c r="BF82" i="1"/>
  <c r="BF83" i="1"/>
  <c r="BN83" i="1"/>
  <c r="BF84" i="1"/>
  <c r="BN84" i="1"/>
  <c r="BF85" i="1"/>
  <c r="BN85" i="1"/>
  <c r="BF86" i="1"/>
  <c r="BN86" i="1"/>
  <c r="BF87" i="1"/>
  <c r="BN87" i="1"/>
  <c r="BF88" i="1"/>
  <c r="BN88" i="1"/>
  <c r="BF89" i="1"/>
  <c r="BN89" i="1"/>
  <c r="BF90" i="1"/>
  <c r="BN90" i="1"/>
  <c r="BF91" i="1"/>
  <c r="BN91" i="1"/>
  <c r="BF92" i="1"/>
  <c r="BN92" i="1"/>
  <c r="BF93" i="1"/>
  <c r="BN93" i="1"/>
  <c r="BF94" i="1"/>
  <c r="BN94" i="1"/>
  <c r="BF95" i="1"/>
  <c r="BN95" i="1"/>
  <c r="BF96" i="1"/>
  <c r="BN96" i="1"/>
  <c r="BF97" i="1"/>
  <c r="BN97" i="1"/>
  <c r="BF98" i="1"/>
  <c r="BN98" i="1"/>
  <c r="BF99" i="1"/>
  <c r="BN99" i="1"/>
  <c r="BF100" i="1"/>
  <c r="BN100" i="1"/>
  <c r="BF101" i="1"/>
  <c r="BN101" i="1"/>
  <c r="BF102" i="1"/>
  <c r="BF103" i="1"/>
  <c r="BN103" i="1"/>
  <c r="BF104" i="1"/>
  <c r="BF105" i="1"/>
  <c r="BN105" i="1"/>
  <c r="BF106" i="1"/>
  <c r="BN106" i="1"/>
  <c r="BF107" i="1"/>
  <c r="BN107" i="1"/>
  <c r="BF108" i="1"/>
  <c r="BN108" i="1"/>
  <c r="BF109" i="1"/>
  <c r="BN109" i="1"/>
  <c r="BF110" i="1"/>
  <c r="BN110" i="1"/>
  <c r="BF111" i="1"/>
  <c r="BN111" i="1"/>
  <c r="BF112" i="1"/>
  <c r="BN112" i="1"/>
  <c r="BF113" i="1"/>
  <c r="BN113" i="1"/>
  <c r="BF114" i="1"/>
  <c r="BN114" i="1"/>
  <c r="BF115" i="1"/>
  <c r="BF116" i="1"/>
  <c r="BF117" i="1"/>
  <c r="BN117" i="1"/>
  <c r="BF118" i="1"/>
  <c r="BN118" i="1"/>
  <c r="BF119" i="1"/>
  <c r="BN119" i="1"/>
  <c r="BF120" i="1"/>
  <c r="BF121" i="1"/>
  <c r="BN121" i="1"/>
  <c r="BF122" i="1"/>
  <c r="BN122" i="1"/>
  <c r="BF123" i="1"/>
  <c r="BN123" i="1"/>
  <c r="BC31" i="1"/>
  <c r="BK31" i="1"/>
  <c r="BC32" i="1"/>
  <c r="BK32" i="1"/>
  <c r="BC33" i="1"/>
  <c r="BK33" i="1"/>
  <c r="BC34" i="1"/>
  <c r="BK34" i="1"/>
  <c r="BC35" i="1"/>
  <c r="BK35" i="1"/>
  <c r="BC36" i="1"/>
  <c r="BK36" i="1"/>
  <c r="BC37" i="1"/>
  <c r="BC38" i="1"/>
  <c r="BK38" i="1"/>
  <c r="BC39" i="1"/>
  <c r="BK39" i="1"/>
  <c r="BC40" i="1"/>
  <c r="BK40" i="1"/>
  <c r="BC41" i="1"/>
  <c r="BK41" i="1"/>
  <c r="BC42" i="1"/>
  <c r="BK42" i="1"/>
  <c r="BC43" i="1"/>
  <c r="BK43" i="1"/>
  <c r="BC44" i="1"/>
  <c r="BK44" i="1"/>
  <c r="BC45" i="1"/>
  <c r="BK45" i="1"/>
  <c r="BC46" i="1"/>
  <c r="BK46" i="1"/>
  <c r="BC47" i="1"/>
  <c r="BC48" i="1"/>
  <c r="BK48" i="1"/>
  <c r="BC49" i="1"/>
  <c r="BK49" i="1"/>
  <c r="BC50" i="1"/>
  <c r="BK50" i="1"/>
  <c r="BC51" i="1"/>
  <c r="BK51" i="1"/>
  <c r="BC52" i="1"/>
  <c r="BK52" i="1"/>
  <c r="BC53" i="1"/>
  <c r="BK53" i="1"/>
  <c r="BC54" i="1"/>
  <c r="BC55" i="1"/>
  <c r="BK55" i="1"/>
  <c r="BC56" i="1"/>
  <c r="BK56" i="1"/>
  <c r="BC57" i="1"/>
  <c r="BC58" i="1"/>
  <c r="BK58" i="1"/>
  <c r="BC59" i="1"/>
  <c r="BC60" i="1"/>
  <c r="BK60" i="1"/>
  <c r="BC61" i="1"/>
  <c r="BK61" i="1"/>
  <c r="BC62" i="1"/>
  <c r="BK62" i="1"/>
  <c r="BC63" i="1"/>
  <c r="BC64" i="1"/>
  <c r="BK64" i="1"/>
  <c r="BC65" i="1"/>
  <c r="BK65" i="1"/>
  <c r="BC66" i="1"/>
  <c r="BC67" i="1"/>
  <c r="BC68" i="1"/>
  <c r="BK68" i="1"/>
  <c r="BC69" i="1"/>
  <c r="BK69" i="1"/>
  <c r="BC70" i="1"/>
  <c r="BC71" i="1"/>
  <c r="BK71" i="1"/>
  <c r="BC72" i="1"/>
  <c r="BK72" i="1"/>
  <c r="BC73" i="1"/>
  <c r="BK73" i="1"/>
  <c r="BC74" i="1"/>
  <c r="BK74" i="1"/>
  <c r="BC75" i="1"/>
  <c r="BK75" i="1"/>
  <c r="BC76" i="1"/>
  <c r="BK76" i="1"/>
  <c r="BC77" i="1"/>
  <c r="BK77" i="1"/>
  <c r="BC78" i="1"/>
  <c r="BK78" i="1"/>
  <c r="BC79" i="1"/>
  <c r="BC80" i="1"/>
  <c r="BK80" i="1"/>
  <c r="BC81" i="1"/>
  <c r="BK81" i="1"/>
  <c r="BC82" i="1"/>
  <c r="BK82" i="1"/>
  <c r="BC83" i="1"/>
  <c r="BC84" i="1"/>
  <c r="BK84" i="1"/>
  <c r="BC85" i="1"/>
  <c r="BK85" i="1"/>
  <c r="BC86" i="1"/>
  <c r="BK86" i="1"/>
  <c r="BC87" i="1"/>
  <c r="BK87" i="1"/>
  <c r="BC88" i="1"/>
  <c r="BK88" i="1"/>
  <c r="BC89" i="1"/>
  <c r="BC90" i="1"/>
  <c r="BK90" i="1"/>
  <c r="BC91" i="1"/>
  <c r="BC92" i="1"/>
  <c r="BK92" i="1"/>
  <c r="BC93" i="1"/>
  <c r="BC94" i="1"/>
  <c r="BK94" i="1"/>
  <c r="BC95" i="1"/>
  <c r="BK95" i="1"/>
  <c r="BC96" i="1"/>
  <c r="BK96" i="1"/>
  <c r="BC97" i="1"/>
  <c r="BK97" i="1"/>
  <c r="BC98" i="1"/>
  <c r="BK98" i="1"/>
  <c r="BC99" i="1"/>
  <c r="BK99" i="1"/>
  <c r="BC100" i="1"/>
  <c r="BK100" i="1"/>
  <c r="BC101" i="1"/>
  <c r="BK101" i="1"/>
  <c r="BC102" i="1"/>
  <c r="BK102" i="1"/>
  <c r="BC103" i="1"/>
  <c r="BK103" i="1"/>
  <c r="BC104" i="1"/>
  <c r="BK104" i="1"/>
  <c r="BC105" i="1"/>
  <c r="BK105" i="1"/>
  <c r="BC106" i="1"/>
  <c r="BK106" i="1"/>
  <c r="BC107" i="1"/>
  <c r="BC108" i="1"/>
  <c r="BK108" i="1"/>
  <c r="BC109" i="1"/>
  <c r="BC110" i="1"/>
  <c r="BK110" i="1"/>
  <c r="BC111" i="1"/>
  <c r="BK111" i="1"/>
  <c r="BC112" i="1"/>
  <c r="BK112" i="1"/>
  <c r="BC113" i="1"/>
  <c r="BC114" i="1"/>
  <c r="BK114" i="1"/>
  <c r="BC115" i="1"/>
  <c r="BC116" i="1"/>
  <c r="BK116" i="1"/>
  <c r="BC117" i="1"/>
  <c r="BK117" i="1"/>
  <c r="BC118" i="1"/>
  <c r="BK118" i="1"/>
  <c r="BC119" i="1"/>
  <c r="BK119" i="1"/>
  <c r="BC120" i="1"/>
  <c r="BK120" i="1"/>
  <c r="BC121" i="1"/>
  <c r="BK121" i="1"/>
  <c r="BC122" i="1"/>
  <c r="BK122" i="1"/>
  <c r="BC123" i="1"/>
  <c r="BK123" i="1"/>
  <c r="F9" i="2"/>
  <c r="T22" i="1"/>
  <c r="T21" i="1"/>
  <c r="T17" i="1" s="1"/>
  <c r="T20" i="1"/>
  <c r="T19" i="1"/>
  <c r="T23" i="1"/>
  <c r="T18" i="1"/>
  <c r="T26" i="1"/>
  <c r="V26" i="1" s="1"/>
  <c r="T27" i="1"/>
  <c r="T28" i="1"/>
  <c r="V28" i="1" s="1"/>
  <c r="T29" i="1"/>
  <c r="V29" i="1" s="1"/>
  <c r="T30" i="1"/>
  <c r="V30" i="1" s="1"/>
  <c r="T31" i="1"/>
  <c r="V31" i="1" s="1"/>
  <c r="T32" i="1"/>
  <c r="V32" i="1" s="1"/>
  <c r="T33" i="1"/>
  <c r="V33" i="1" s="1"/>
  <c r="T34" i="1"/>
  <c r="V34" i="1" s="1"/>
  <c r="T35" i="1"/>
  <c r="V35" i="1" s="1"/>
  <c r="T36" i="1"/>
  <c r="V36" i="1" s="1"/>
  <c r="T37" i="1"/>
  <c r="V37" i="1" s="1"/>
  <c r="T38" i="1"/>
  <c r="V38" i="1" s="1"/>
  <c r="T39" i="1"/>
  <c r="V39" i="1"/>
  <c r="T40" i="1"/>
  <c r="V40" i="1" s="1"/>
  <c r="T41" i="1"/>
  <c r="V41" i="1" s="1"/>
  <c r="U29" i="1"/>
  <c r="W29" i="1"/>
  <c r="U30" i="1"/>
  <c r="W30" i="1"/>
  <c r="U31" i="1"/>
  <c r="W31" i="1"/>
  <c r="U32" i="1"/>
  <c r="W32" i="1"/>
  <c r="U33" i="1"/>
  <c r="W33" i="1"/>
  <c r="U34" i="1"/>
  <c r="W34" i="1"/>
  <c r="U35" i="1"/>
  <c r="W35" i="1"/>
  <c r="U36" i="1"/>
  <c r="W36" i="1"/>
  <c r="U37" i="1"/>
  <c r="W37" i="1"/>
  <c r="U38" i="1"/>
  <c r="W38" i="1"/>
  <c r="U39" i="1"/>
  <c r="W39" i="1"/>
  <c r="U40" i="1"/>
  <c r="W40" i="1"/>
  <c r="U41" i="1"/>
  <c r="W41" i="1"/>
  <c r="U42" i="1"/>
  <c r="W42" i="1"/>
  <c r="K15" i="1"/>
  <c r="J15" i="1"/>
  <c r="BC24" i="1"/>
  <c r="BL24" i="1"/>
  <c r="BM24" i="1"/>
  <c r="BN24" i="1"/>
  <c r="BO24" i="1"/>
  <c r="BP24" i="1"/>
  <c r="BQ24" i="1"/>
  <c r="BR24" i="1"/>
  <c r="BK24" i="1"/>
  <c r="BD24" i="1"/>
  <c r="BE24" i="1"/>
  <c r="BF24" i="1"/>
  <c r="BG24" i="1"/>
  <c r="BH24" i="1"/>
  <c r="BI24" i="1"/>
  <c r="BJ24" i="1"/>
  <c r="S8" i="1"/>
  <c r="T8" i="1"/>
  <c r="U8" i="1"/>
  <c r="V8" i="1"/>
  <c r="R8" i="1"/>
  <c r="S6" i="1"/>
  <c r="T6" i="1"/>
  <c r="R6" i="1"/>
  <c r="T42" i="1"/>
  <c r="V42" i="1" s="1"/>
  <c r="T43" i="1"/>
  <c r="V43" i="1" s="1"/>
  <c r="T44" i="1"/>
  <c r="V44" i="1" s="1"/>
  <c r="T45" i="1"/>
  <c r="V45" i="1" s="1"/>
  <c r="U43" i="1"/>
  <c r="W43" i="1"/>
  <c r="U44" i="1"/>
  <c r="W44" i="1"/>
  <c r="U45" i="1"/>
  <c r="W45" i="1"/>
  <c r="U46" i="1"/>
  <c r="W46" i="1"/>
  <c r="U47" i="1"/>
  <c r="W47" i="1"/>
  <c r="U48" i="1"/>
  <c r="W48" i="1"/>
  <c r="U49" i="1"/>
  <c r="W49" i="1"/>
  <c r="U50" i="1"/>
  <c r="W50" i="1"/>
  <c r="U51" i="1"/>
  <c r="W51" i="1"/>
  <c r="T46" i="1"/>
  <c r="V46" i="1" s="1"/>
  <c r="T47" i="1"/>
  <c r="V47" i="1"/>
  <c r="U52" i="1"/>
  <c r="W52" i="1"/>
  <c r="U53" i="1"/>
  <c r="W53" i="1"/>
  <c r="U54" i="1"/>
  <c r="W54" i="1"/>
  <c r="U55" i="1"/>
  <c r="W55" i="1"/>
  <c r="U56" i="1"/>
  <c r="W56" i="1"/>
  <c r="U57" i="1"/>
  <c r="W57" i="1"/>
  <c r="BR27" i="1"/>
  <c r="BR28" i="1"/>
  <c r="BR30" i="1"/>
  <c r="BR31" i="1"/>
  <c r="BQ31" i="1"/>
  <c r="BP29" i="1"/>
  <c r="BP30" i="1"/>
  <c r="BO103" i="1"/>
  <c r="BO26" i="1"/>
  <c r="BO30" i="1"/>
  <c r="BO31" i="1"/>
  <c r="BO32" i="1"/>
  <c r="BN31" i="1"/>
  <c r="BL122" i="1"/>
  <c r="BL119" i="1"/>
  <c r="BL117" i="1"/>
  <c r="BL115" i="1"/>
  <c r="BL111" i="1"/>
  <c r="BL106" i="1"/>
  <c r="BL105" i="1"/>
  <c r="BL99" i="1"/>
  <c r="BL93" i="1"/>
  <c r="BL85" i="1"/>
  <c r="BL83" i="1"/>
  <c r="BL79" i="1"/>
  <c r="BL75" i="1"/>
  <c r="BL74" i="1"/>
  <c r="BL73" i="1"/>
  <c r="BL70" i="1"/>
  <c r="BL63" i="1"/>
  <c r="BL59" i="1"/>
  <c r="BL58" i="1"/>
  <c r="BL57" i="1"/>
  <c r="BL53" i="1"/>
  <c r="BL42" i="1"/>
  <c r="BL41" i="1"/>
  <c r="BL39" i="1"/>
  <c r="BL38" i="1"/>
  <c r="BL31" i="1"/>
  <c r="BM121" i="1"/>
  <c r="BM117" i="1"/>
  <c r="BM116" i="1"/>
  <c r="BM109" i="1"/>
  <c r="BM106" i="1"/>
  <c r="BM105" i="1"/>
  <c r="BM104" i="1"/>
  <c r="BM102" i="1"/>
  <c r="BM96" i="1"/>
  <c r="BM93" i="1"/>
  <c r="BM92" i="1"/>
  <c r="BM90" i="1"/>
  <c r="BM82" i="1"/>
  <c r="BM74" i="1"/>
  <c r="BM69" i="1"/>
  <c r="BM66" i="1"/>
  <c r="BM64" i="1"/>
  <c r="BM60" i="1"/>
  <c r="BM53" i="1"/>
  <c r="BM48" i="1"/>
  <c r="BM45" i="1"/>
  <c r="BM38" i="1"/>
  <c r="BM37" i="1"/>
  <c r="BM36" i="1"/>
  <c r="BM33" i="1"/>
  <c r="BM28" i="1"/>
  <c r="BN120" i="1"/>
  <c r="BN116" i="1"/>
  <c r="BN115" i="1"/>
  <c r="BN104" i="1"/>
  <c r="BN102" i="1"/>
  <c r="BN82" i="1"/>
  <c r="BN67" i="1"/>
  <c r="BN59" i="1"/>
  <c r="BN54" i="1"/>
  <c r="BN34" i="1"/>
  <c r="BO122" i="1"/>
  <c r="BO115" i="1"/>
  <c r="BO107" i="1"/>
  <c r="BO104" i="1"/>
  <c r="BO94" i="1"/>
  <c r="BO92" i="1"/>
  <c r="BO91" i="1"/>
  <c r="BO80" i="1"/>
  <c r="BO78" i="1"/>
  <c r="BO76" i="1"/>
  <c r="BO75" i="1"/>
  <c r="BO74" i="1"/>
  <c r="BO72" i="1"/>
  <c r="BO71" i="1"/>
  <c r="BO62" i="1"/>
  <c r="BO58" i="1"/>
  <c r="BO52" i="1"/>
  <c r="BO42" i="1"/>
  <c r="BO40" i="1"/>
  <c r="BP121" i="1"/>
  <c r="BP110" i="1"/>
  <c r="BP109" i="1"/>
  <c r="BP106" i="1"/>
  <c r="BP100" i="1"/>
  <c r="BP96" i="1"/>
  <c r="BP88" i="1"/>
  <c r="BP86" i="1"/>
  <c r="BP82" i="1"/>
  <c r="BP69" i="1"/>
  <c r="BP68" i="1"/>
  <c r="BP46" i="1"/>
  <c r="BP42" i="1"/>
  <c r="BP38" i="1"/>
  <c r="BP37" i="1"/>
  <c r="BQ122" i="1"/>
  <c r="BQ121" i="1"/>
  <c r="BQ120" i="1"/>
  <c r="BQ113" i="1"/>
  <c r="BQ110" i="1"/>
  <c r="BQ101" i="1"/>
  <c r="BQ97" i="1"/>
  <c r="BQ96" i="1"/>
  <c r="BQ94" i="1"/>
  <c r="BQ89" i="1"/>
  <c r="BQ85" i="1"/>
  <c r="BQ84" i="1"/>
  <c r="BQ77" i="1"/>
  <c r="BQ76" i="1"/>
  <c r="BQ73" i="1"/>
  <c r="BQ70" i="1"/>
  <c r="BQ69" i="1"/>
  <c r="BQ61" i="1"/>
  <c r="BQ55" i="1"/>
  <c r="BQ46" i="1"/>
  <c r="BQ45" i="1"/>
  <c r="BQ38" i="1"/>
  <c r="BR123" i="1"/>
  <c r="BR121" i="1"/>
  <c r="BR117" i="1"/>
  <c r="BR108" i="1"/>
  <c r="BR107" i="1"/>
  <c r="BR100" i="1"/>
  <c r="BR97" i="1"/>
  <c r="BR88" i="1"/>
  <c r="BR84" i="1"/>
  <c r="BR83" i="1"/>
  <c r="BR79" i="1"/>
  <c r="BR76" i="1"/>
  <c r="BR72" i="1"/>
  <c r="BR65" i="1"/>
  <c r="BR57" i="1"/>
  <c r="BR56" i="1"/>
  <c r="BR47" i="1"/>
  <c r="BR44" i="1"/>
  <c r="BR43" i="1"/>
  <c r="BR37" i="1"/>
  <c r="BK115" i="1"/>
  <c r="BK113" i="1"/>
  <c r="BK109" i="1"/>
  <c r="BK107" i="1"/>
  <c r="BK93" i="1"/>
  <c r="BK91" i="1"/>
  <c r="BK89" i="1"/>
  <c r="BK83" i="1"/>
  <c r="BK79" i="1"/>
  <c r="BK70" i="1"/>
  <c r="BK67" i="1"/>
  <c r="BK66" i="1"/>
  <c r="BK63" i="1"/>
  <c r="BK59" i="1"/>
  <c r="BK57" i="1"/>
  <c r="BK47" i="1"/>
  <c r="BK37" i="1"/>
  <c r="R25" i="1"/>
  <c r="AA27" i="1"/>
  <c r="AA28" i="1"/>
  <c r="AA29" i="1"/>
  <c r="AA30" i="1"/>
  <c r="AA31" i="1"/>
  <c r="AA32" i="1"/>
  <c r="AA33" i="1"/>
  <c r="AA34" i="1"/>
  <c r="AA35" i="1"/>
  <c r="R35" i="1"/>
  <c r="AA36" i="1"/>
  <c r="AA37" i="1"/>
  <c r="AA38" i="1"/>
  <c r="AA39" i="1"/>
  <c r="AA40" i="1"/>
  <c r="AA41" i="1"/>
  <c r="AA42" i="1"/>
  <c r="AA43" i="1"/>
  <c r="R43" i="1" s="1"/>
  <c r="AA44" i="1"/>
  <c r="AA45" i="1"/>
  <c r="AA46" i="1"/>
  <c r="AA47" i="1"/>
  <c r="AA48" i="1"/>
  <c r="AA49" i="1"/>
  <c r="R49" i="1"/>
  <c r="AA50" i="1"/>
  <c r="AA51" i="1"/>
  <c r="AA52" i="1"/>
  <c r="AA53" i="1"/>
  <c r="AA54" i="1"/>
  <c r="AA55" i="1"/>
  <c r="AA56" i="1"/>
  <c r="AA57" i="1"/>
  <c r="R57" i="1"/>
  <c r="AA58" i="1"/>
  <c r="AA59" i="1"/>
  <c r="AA60" i="1"/>
  <c r="AA61" i="1"/>
  <c r="AA62" i="1"/>
  <c r="AA63" i="1"/>
  <c r="AA64" i="1"/>
  <c r="R64" i="1"/>
  <c r="AA65" i="1"/>
  <c r="R65" i="1"/>
  <c r="AA66" i="1"/>
  <c r="AA67" i="1"/>
  <c r="AA68" i="1"/>
  <c r="R68" i="1"/>
  <c r="AA69" i="1"/>
  <c r="AA70" i="1"/>
  <c r="AA71" i="1"/>
  <c r="AA72" i="1"/>
  <c r="R72" i="1"/>
  <c r="AA73" i="1"/>
  <c r="R73" i="1"/>
  <c r="AA74" i="1"/>
  <c r="AA75" i="1"/>
  <c r="AA76" i="1"/>
  <c r="R76" i="1"/>
  <c r="AA77" i="1"/>
  <c r="AA78" i="1"/>
  <c r="AA79" i="1"/>
  <c r="AA80" i="1"/>
  <c r="R80" i="1"/>
  <c r="AA81" i="1"/>
  <c r="R81" i="1"/>
  <c r="AA82" i="1"/>
  <c r="AA83" i="1"/>
  <c r="AA84" i="1"/>
  <c r="R84" i="1"/>
  <c r="AA85" i="1"/>
  <c r="AA86" i="1"/>
  <c r="AA87" i="1"/>
  <c r="AA88" i="1"/>
  <c r="R88" i="1"/>
  <c r="AA89" i="1"/>
  <c r="R89" i="1"/>
  <c r="AA90" i="1"/>
  <c r="AA91" i="1"/>
  <c r="AA92" i="1"/>
  <c r="R92" i="1"/>
  <c r="AA93" i="1"/>
  <c r="AA94" i="1"/>
  <c r="AA95" i="1"/>
  <c r="AA96" i="1"/>
  <c r="R96" i="1"/>
  <c r="AA97" i="1"/>
  <c r="R97" i="1"/>
  <c r="AA98" i="1"/>
  <c r="AA99" i="1"/>
  <c r="AA100" i="1"/>
  <c r="R100" i="1"/>
  <c r="AA101" i="1"/>
  <c r="AA102" i="1"/>
  <c r="AA103" i="1"/>
  <c r="AA104" i="1"/>
  <c r="R104" i="1"/>
  <c r="AA105" i="1"/>
  <c r="R105" i="1"/>
  <c r="AA106" i="1"/>
  <c r="AA107" i="1"/>
  <c r="AA108" i="1"/>
  <c r="R108" i="1"/>
  <c r="AA109" i="1"/>
  <c r="AA110" i="1"/>
  <c r="AA111" i="1"/>
  <c r="AA112" i="1"/>
  <c r="R112" i="1"/>
  <c r="AA113" i="1"/>
  <c r="R113" i="1"/>
  <c r="AA114" i="1"/>
  <c r="AA115" i="1"/>
  <c r="AA116" i="1"/>
  <c r="R116" i="1"/>
  <c r="AA117" i="1"/>
  <c r="AA118" i="1"/>
  <c r="AA119" i="1"/>
  <c r="R119" i="1"/>
  <c r="AA120" i="1"/>
  <c r="R120" i="1"/>
  <c r="AA121" i="1"/>
  <c r="R121" i="1"/>
  <c r="AA122" i="1"/>
  <c r="AA123" i="1"/>
  <c r="AA26" i="1"/>
  <c r="R26" i="1"/>
  <c r="P24" i="1"/>
  <c r="X27" i="1"/>
  <c r="P27" i="1"/>
  <c r="X28" i="1"/>
  <c r="P28" i="1"/>
  <c r="X29" i="1"/>
  <c r="P29" i="1"/>
  <c r="X30" i="1"/>
  <c r="P30" i="1"/>
  <c r="X31" i="1"/>
  <c r="P31" i="1"/>
  <c r="X32" i="1"/>
  <c r="P32" i="1"/>
  <c r="X33" i="1"/>
  <c r="P33" i="1"/>
  <c r="X34" i="1"/>
  <c r="P34" i="1"/>
  <c r="X35" i="1"/>
  <c r="P35" i="1"/>
  <c r="X36" i="1"/>
  <c r="P36" i="1"/>
  <c r="X37" i="1"/>
  <c r="P37" i="1"/>
  <c r="X38" i="1"/>
  <c r="P38" i="1"/>
  <c r="X39" i="1"/>
  <c r="P39" i="1"/>
  <c r="X40" i="1"/>
  <c r="P40" i="1"/>
  <c r="X41" i="1"/>
  <c r="P41" i="1"/>
  <c r="X42" i="1"/>
  <c r="P42" i="1"/>
  <c r="X43" i="1"/>
  <c r="P43" i="1"/>
  <c r="X44" i="1"/>
  <c r="P44" i="1"/>
  <c r="X45" i="1"/>
  <c r="P45" i="1"/>
  <c r="X46" i="1"/>
  <c r="P46" i="1"/>
  <c r="X47" i="1"/>
  <c r="P47" i="1"/>
  <c r="X48" i="1"/>
  <c r="P48" i="1"/>
  <c r="X49" i="1"/>
  <c r="P49" i="1"/>
  <c r="X50" i="1"/>
  <c r="P50" i="1"/>
  <c r="X51" i="1"/>
  <c r="P51" i="1"/>
  <c r="X52" i="1"/>
  <c r="P52" i="1"/>
  <c r="X53" i="1"/>
  <c r="P53" i="1"/>
  <c r="X54" i="1"/>
  <c r="P54" i="1"/>
  <c r="X55" i="1"/>
  <c r="P55" i="1"/>
  <c r="X56" i="1"/>
  <c r="P56" i="1"/>
  <c r="X57" i="1"/>
  <c r="P57" i="1"/>
  <c r="X58" i="1"/>
  <c r="P58" i="1"/>
  <c r="X59" i="1"/>
  <c r="P59" i="1"/>
  <c r="X60" i="1"/>
  <c r="P60" i="1"/>
  <c r="X61" i="1"/>
  <c r="P61" i="1"/>
  <c r="X62" i="1"/>
  <c r="P62" i="1"/>
  <c r="X63" i="1"/>
  <c r="P63" i="1"/>
  <c r="X64" i="1"/>
  <c r="P64" i="1"/>
  <c r="X65" i="1"/>
  <c r="P65" i="1"/>
  <c r="X66" i="1"/>
  <c r="P66" i="1"/>
  <c r="X67" i="1"/>
  <c r="P67" i="1"/>
  <c r="X68" i="1"/>
  <c r="P68" i="1"/>
  <c r="X69" i="1"/>
  <c r="P69" i="1"/>
  <c r="X70" i="1"/>
  <c r="P70" i="1"/>
  <c r="X71" i="1"/>
  <c r="P71" i="1"/>
  <c r="X72" i="1"/>
  <c r="P72" i="1"/>
  <c r="X73" i="1"/>
  <c r="P73" i="1"/>
  <c r="X74" i="1"/>
  <c r="P74" i="1"/>
  <c r="X75" i="1"/>
  <c r="P75" i="1"/>
  <c r="X76" i="1"/>
  <c r="P76" i="1"/>
  <c r="X77" i="1"/>
  <c r="P77" i="1"/>
  <c r="X78" i="1"/>
  <c r="P78" i="1"/>
  <c r="X79" i="1"/>
  <c r="P79" i="1"/>
  <c r="X80" i="1"/>
  <c r="P80" i="1"/>
  <c r="X81" i="1"/>
  <c r="P81" i="1"/>
  <c r="X82" i="1"/>
  <c r="P82" i="1"/>
  <c r="X83" i="1"/>
  <c r="P83" i="1"/>
  <c r="X84" i="1"/>
  <c r="P84" i="1"/>
  <c r="X85" i="1"/>
  <c r="P85" i="1"/>
  <c r="X86" i="1"/>
  <c r="P86" i="1"/>
  <c r="X87" i="1"/>
  <c r="P87" i="1"/>
  <c r="X88" i="1"/>
  <c r="P88" i="1"/>
  <c r="X89" i="1"/>
  <c r="P89" i="1"/>
  <c r="X90" i="1"/>
  <c r="P90" i="1"/>
  <c r="X91" i="1"/>
  <c r="P91" i="1"/>
  <c r="X92" i="1"/>
  <c r="P92" i="1"/>
  <c r="X93" i="1"/>
  <c r="P93" i="1"/>
  <c r="X94" i="1"/>
  <c r="P94" i="1"/>
  <c r="X95" i="1"/>
  <c r="P95" i="1"/>
  <c r="X96" i="1"/>
  <c r="P96" i="1"/>
  <c r="X97" i="1"/>
  <c r="P97" i="1"/>
  <c r="X98" i="1"/>
  <c r="P98" i="1"/>
  <c r="X99" i="1"/>
  <c r="P99" i="1"/>
  <c r="X100" i="1"/>
  <c r="P100" i="1"/>
  <c r="X101" i="1"/>
  <c r="P101" i="1"/>
  <c r="X102" i="1"/>
  <c r="P102" i="1"/>
  <c r="X103" i="1"/>
  <c r="P103" i="1"/>
  <c r="X104" i="1"/>
  <c r="P104" i="1"/>
  <c r="X105" i="1"/>
  <c r="P105" i="1"/>
  <c r="X106" i="1"/>
  <c r="P106" i="1"/>
  <c r="X107" i="1"/>
  <c r="P107" i="1"/>
  <c r="X108" i="1"/>
  <c r="P108" i="1"/>
  <c r="X109" i="1"/>
  <c r="P109" i="1"/>
  <c r="X110" i="1"/>
  <c r="P110" i="1"/>
  <c r="X111" i="1"/>
  <c r="P111" i="1"/>
  <c r="X112" i="1"/>
  <c r="P112" i="1"/>
  <c r="X113" i="1"/>
  <c r="P113" i="1"/>
  <c r="X114" i="1"/>
  <c r="P114" i="1"/>
  <c r="X115" i="1"/>
  <c r="P115" i="1"/>
  <c r="X116" i="1"/>
  <c r="P116" i="1"/>
  <c r="X117" i="1"/>
  <c r="P117" i="1"/>
  <c r="X118" i="1"/>
  <c r="P118" i="1"/>
  <c r="X119" i="1"/>
  <c r="P119" i="1"/>
  <c r="X120" i="1"/>
  <c r="P120" i="1"/>
  <c r="X121" i="1"/>
  <c r="P121" i="1"/>
  <c r="X122" i="1"/>
  <c r="P122" i="1"/>
  <c r="X123" i="1"/>
  <c r="P123" i="1"/>
  <c r="X26" i="1"/>
  <c r="P26" i="1"/>
  <c r="AV34" i="1"/>
  <c r="AW34" i="1"/>
  <c r="AX34" i="1"/>
  <c r="AY34" i="1"/>
  <c r="AZ34" i="1"/>
  <c r="BA34" i="1"/>
  <c r="BB34" i="1"/>
  <c r="AV35" i="1"/>
  <c r="AW35" i="1"/>
  <c r="AX35" i="1"/>
  <c r="AY35" i="1"/>
  <c r="AZ35" i="1"/>
  <c r="BA35" i="1"/>
  <c r="BB35" i="1"/>
  <c r="AV36" i="1"/>
  <c r="AW36" i="1"/>
  <c r="AX36" i="1"/>
  <c r="AY36" i="1"/>
  <c r="AZ36" i="1"/>
  <c r="BA36" i="1"/>
  <c r="BB36" i="1"/>
  <c r="AV37" i="1"/>
  <c r="AW37" i="1"/>
  <c r="AX37" i="1"/>
  <c r="AY37" i="1"/>
  <c r="AZ37" i="1"/>
  <c r="BA37" i="1"/>
  <c r="BB37" i="1"/>
  <c r="AV38" i="1"/>
  <c r="AW38" i="1"/>
  <c r="AX38" i="1"/>
  <c r="AY38" i="1"/>
  <c r="AZ38" i="1"/>
  <c r="BA38" i="1"/>
  <c r="BB38" i="1"/>
  <c r="AV39" i="1"/>
  <c r="AW39" i="1"/>
  <c r="AX39" i="1"/>
  <c r="AY39" i="1"/>
  <c r="AZ39" i="1"/>
  <c r="BA39" i="1"/>
  <c r="BB39" i="1"/>
  <c r="AV40" i="1"/>
  <c r="AW40" i="1"/>
  <c r="AX40" i="1"/>
  <c r="AY40" i="1"/>
  <c r="AZ40" i="1"/>
  <c r="BA40" i="1"/>
  <c r="BB40" i="1"/>
  <c r="AV41" i="1"/>
  <c r="AW41" i="1"/>
  <c r="AX41" i="1"/>
  <c r="AY41" i="1"/>
  <c r="AZ41" i="1"/>
  <c r="BA41" i="1"/>
  <c r="BB41" i="1"/>
  <c r="AV42" i="1"/>
  <c r="AW42" i="1"/>
  <c r="AX42" i="1"/>
  <c r="AY42" i="1"/>
  <c r="AZ42" i="1"/>
  <c r="BA42" i="1"/>
  <c r="BB42" i="1"/>
  <c r="AV43" i="1"/>
  <c r="AW43" i="1"/>
  <c r="AX43" i="1"/>
  <c r="AY43" i="1"/>
  <c r="AZ43" i="1"/>
  <c r="BA43" i="1"/>
  <c r="BB43" i="1"/>
  <c r="AV44" i="1"/>
  <c r="AW44" i="1"/>
  <c r="AX44" i="1"/>
  <c r="AY44" i="1"/>
  <c r="AZ44" i="1"/>
  <c r="BA44" i="1"/>
  <c r="BB44" i="1"/>
  <c r="AV45" i="1"/>
  <c r="AW45" i="1"/>
  <c r="AX45" i="1"/>
  <c r="AY45" i="1"/>
  <c r="AZ45" i="1"/>
  <c r="BA45" i="1"/>
  <c r="BB45" i="1"/>
  <c r="AV46" i="1"/>
  <c r="AW46" i="1"/>
  <c r="AX46" i="1"/>
  <c r="AY46" i="1"/>
  <c r="AZ46" i="1"/>
  <c r="BA46" i="1"/>
  <c r="BB46" i="1"/>
  <c r="AV47" i="1"/>
  <c r="AW47" i="1"/>
  <c r="AX47" i="1"/>
  <c r="AY47" i="1"/>
  <c r="AZ47" i="1"/>
  <c r="BA47" i="1"/>
  <c r="BB47" i="1"/>
  <c r="AV48" i="1"/>
  <c r="AW48" i="1"/>
  <c r="AX48" i="1"/>
  <c r="AY48" i="1"/>
  <c r="AZ48" i="1"/>
  <c r="BA48" i="1"/>
  <c r="BB48" i="1"/>
  <c r="AV49" i="1"/>
  <c r="AW49" i="1"/>
  <c r="AX49" i="1"/>
  <c r="AY49" i="1"/>
  <c r="AZ49" i="1"/>
  <c r="BA49" i="1"/>
  <c r="BB49" i="1"/>
  <c r="AV50" i="1"/>
  <c r="AW50" i="1"/>
  <c r="AX50" i="1"/>
  <c r="AY50" i="1"/>
  <c r="AZ50" i="1"/>
  <c r="BA50" i="1"/>
  <c r="BB50" i="1"/>
  <c r="AV51" i="1"/>
  <c r="AW51" i="1"/>
  <c r="AX51" i="1"/>
  <c r="AY51" i="1"/>
  <c r="AZ51" i="1"/>
  <c r="BA51" i="1"/>
  <c r="BB51" i="1"/>
  <c r="AV52" i="1"/>
  <c r="AW52" i="1"/>
  <c r="AX52" i="1"/>
  <c r="AY52" i="1"/>
  <c r="AZ52" i="1"/>
  <c r="BA52" i="1"/>
  <c r="BB52" i="1"/>
  <c r="AV53" i="1"/>
  <c r="AW53" i="1"/>
  <c r="AX53" i="1"/>
  <c r="AY53" i="1"/>
  <c r="AZ53" i="1"/>
  <c r="BA53" i="1"/>
  <c r="BB53" i="1"/>
  <c r="AV54" i="1"/>
  <c r="AW54" i="1"/>
  <c r="AX54" i="1"/>
  <c r="AY54" i="1"/>
  <c r="AZ54" i="1"/>
  <c r="BA54" i="1"/>
  <c r="BB54" i="1"/>
  <c r="AV55" i="1"/>
  <c r="AW55" i="1"/>
  <c r="AX55" i="1"/>
  <c r="AY55" i="1"/>
  <c r="AZ55" i="1"/>
  <c r="BA55" i="1"/>
  <c r="BB55" i="1"/>
  <c r="AV56" i="1"/>
  <c r="AW56" i="1"/>
  <c r="AX56" i="1"/>
  <c r="AY56" i="1"/>
  <c r="AZ56" i="1"/>
  <c r="BA56" i="1"/>
  <c r="BB56" i="1"/>
  <c r="AV57" i="1"/>
  <c r="AW57" i="1"/>
  <c r="AX57" i="1"/>
  <c r="AY57" i="1"/>
  <c r="AZ57" i="1"/>
  <c r="BA57" i="1"/>
  <c r="BB57" i="1"/>
  <c r="AV58" i="1"/>
  <c r="AW58" i="1"/>
  <c r="AX58" i="1"/>
  <c r="AY58" i="1"/>
  <c r="AZ58" i="1"/>
  <c r="BA58" i="1"/>
  <c r="BB58" i="1"/>
  <c r="AV59" i="1"/>
  <c r="AW59" i="1"/>
  <c r="AX59" i="1"/>
  <c r="AY59" i="1"/>
  <c r="AZ59" i="1"/>
  <c r="BA59" i="1"/>
  <c r="BB59" i="1"/>
  <c r="AV60" i="1"/>
  <c r="AW60" i="1"/>
  <c r="AX60" i="1"/>
  <c r="AY60" i="1"/>
  <c r="AZ60" i="1"/>
  <c r="BA60" i="1"/>
  <c r="BB60" i="1"/>
  <c r="AV61" i="1"/>
  <c r="AW61" i="1"/>
  <c r="AX61" i="1"/>
  <c r="AY61" i="1"/>
  <c r="AZ61" i="1"/>
  <c r="BA61" i="1"/>
  <c r="BB61" i="1"/>
  <c r="AV62" i="1"/>
  <c r="AW62" i="1"/>
  <c r="AX62" i="1"/>
  <c r="AY62" i="1"/>
  <c r="AZ62" i="1"/>
  <c r="BA62" i="1"/>
  <c r="BB62" i="1"/>
  <c r="AV63" i="1"/>
  <c r="AW63" i="1"/>
  <c r="AX63" i="1"/>
  <c r="AY63" i="1"/>
  <c r="AZ63" i="1"/>
  <c r="BA63" i="1"/>
  <c r="BB63" i="1"/>
  <c r="AV64" i="1"/>
  <c r="AW64" i="1"/>
  <c r="AX64" i="1"/>
  <c r="AY64" i="1"/>
  <c r="AZ64" i="1"/>
  <c r="BA64" i="1"/>
  <c r="BB64" i="1"/>
  <c r="AV65" i="1"/>
  <c r="AW65" i="1"/>
  <c r="AX65" i="1"/>
  <c r="AY65" i="1"/>
  <c r="AZ65" i="1"/>
  <c r="BA65" i="1"/>
  <c r="BB65" i="1"/>
  <c r="AV66" i="1"/>
  <c r="AW66" i="1"/>
  <c r="AX66" i="1"/>
  <c r="AY66" i="1"/>
  <c r="AZ66" i="1"/>
  <c r="BA66" i="1"/>
  <c r="BB66" i="1"/>
  <c r="AV67" i="1"/>
  <c r="AW67" i="1"/>
  <c r="AX67" i="1"/>
  <c r="AY67" i="1"/>
  <c r="AZ67" i="1"/>
  <c r="BA67" i="1"/>
  <c r="BB67" i="1"/>
  <c r="AV68" i="1"/>
  <c r="AW68" i="1"/>
  <c r="AX68" i="1"/>
  <c r="AY68" i="1"/>
  <c r="AZ68" i="1"/>
  <c r="BA68" i="1"/>
  <c r="BB68" i="1"/>
  <c r="AV69" i="1"/>
  <c r="AW69" i="1"/>
  <c r="AX69" i="1"/>
  <c r="AY69" i="1"/>
  <c r="AZ69" i="1"/>
  <c r="BA69" i="1"/>
  <c r="BB69" i="1"/>
  <c r="AV70" i="1"/>
  <c r="AW70" i="1"/>
  <c r="AX70" i="1"/>
  <c r="AY70" i="1"/>
  <c r="AZ70" i="1"/>
  <c r="BA70" i="1"/>
  <c r="BB70" i="1"/>
  <c r="AV71" i="1"/>
  <c r="AW71" i="1"/>
  <c r="AX71" i="1"/>
  <c r="AY71" i="1"/>
  <c r="AZ71" i="1"/>
  <c r="BA71" i="1"/>
  <c r="BB71" i="1"/>
  <c r="AV72" i="1"/>
  <c r="AW72" i="1"/>
  <c r="AX72" i="1"/>
  <c r="AY72" i="1"/>
  <c r="AZ72" i="1"/>
  <c r="BA72" i="1"/>
  <c r="BB72" i="1"/>
  <c r="AV73" i="1"/>
  <c r="AW73" i="1"/>
  <c r="AX73" i="1"/>
  <c r="AY73" i="1"/>
  <c r="AZ73" i="1"/>
  <c r="BA73" i="1"/>
  <c r="BB73" i="1"/>
  <c r="AV74" i="1"/>
  <c r="AW74" i="1"/>
  <c r="AX74" i="1"/>
  <c r="AY74" i="1"/>
  <c r="AZ74" i="1"/>
  <c r="BA74" i="1"/>
  <c r="BB74" i="1"/>
  <c r="AV75" i="1"/>
  <c r="AW75" i="1"/>
  <c r="AX75" i="1"/>
  <c r="AY75" i="1"/>
  <c r="AZ75" i="1"/>
  <c r="BA75" i="1"/>
  <c r="BB75" i="1"/>
  <c r="AV76" i="1"/>
  <c r="AW76" i="1"/>
  <c r="AX76" i="1"/>
  <c r="AY76" i="1"/>
  <c r="AZ76" i="1"/>
  <c r="BA76" i="1"/>
  <c r="BB76" i="1"/>
  <c r="AV77" i="1"/>
  <c r="AW77" i="1"/>
  <c r="AX77" i="1"/>
  <c r="AY77" i="1"/>
  <c r="AZ77" i="1"/>
  <c r="BA77" i="1"/>
  <c r="BB77" i="1"/>
  <c r="AV78" i="1"/>
  <c r="AW78" i="1"/>
  <c r="AX78" i="1"/>
  <c r="AY78" i="1"/>
  <c r="AZ78" i="1"/>
  <c r="BA78" i="1"/>
  <c r="BB78" i="1"/>
  <c r="AV79" i="1"/>
  <c r="AW79" i="1"/>
  <c r="AX79" i="1"/>
  <c r="AY79" i="1"/>
  <c r="AZ79" i="1"/>
  <c r="BA79" i="1"/>
  <c r="BB79" i="1"/>
  <c r="AV80" i="1"/>
  <c r="AW80" i="1"/>
  <c r="AX80" i="1"/>
  <c r="AY80" i="1"/>
  <c r="AZ80" i="1"/>
  <c r="BA80" i="1"/>
  <c r="BB80" i="1"/>
  <c r="AV81" i="1"/>
  <c r="AW81" i="1"/>
  <c r="AX81" i="1"/>
  <c r="AY81" i="1"/>
  <c r="AZ81" i="1"/>
  <c r="BA81" i="1"/>
  <c r="BB81" i="1"/>
  <c r="AV82" i="1"/>
  <c r="AW82" i="1"/>
  <c r="AX82" i="1"/>
  <c r="AY82" i="1"/>
  <c r="AZ82" i="1"/>
  <c r="BA82" i="1"/>
  <c r="BB82" i="1"/>
  <c r="AV83" i="1"/>
  <c r="AW83" i="1"/>
  <c r="AX83" i="1"/>
  <c r="AY83" i="1"/>
  <c r="AZ83" i="1"/>
  <c r="BA83" i="1"/>
  <c r="BB83" i="1"/>
  <c r="AV84" i="1"/>
  <c r="AW84" i="1"/>
  <c r="AX84" i="1"/>
  <c r="AY84" i="1"/>
  <c r="AZ84" i="1"/>
  <c r="BA84" i="1"/>
  <c r="BB84" i="1"/>
  <c r="AV85" i="1"/>
  <c r="AW85" i="1"/>
  <c r="AX85" i="1"/>
  <c r="AY85" i="1"/>
  <c r="AZ85" i="1"/>
  <c r="BA85" i="1"/>
  <c r="BB85" i="1"/>
  <c r="AV86" i="1"/>
  <c r="AW86" i="1"/>
  <c r="AX86" i="1"/>
  <c r="AY86" i="1"/>
  <c r="AZ86" i="1"/>
  <c r="BA86" i="1"/>
  <c r="BB86" i="1"/>
  <c r="AV87" i="1"/>
  <c r="AW87" i="1"/>
  <c r="AX87" i="1"/>
  <c r="AY87" i="1"/>
  <c r="AZ87" i="1"/>
  <c r="BA87" i="1"/>
  <c r="BB87" i="1"/>
  <c r="AV88" i="1"/>
  <c r="AW88" i="1"/>
  <c r="AX88" i="1"/>
  <c r="AY88" i="1"/>
  <c r="AZ88" i="1"/>
  <c r="BA88" i="1"/>
  <c r="BB88" i="1"/>
  <c r="AV89" i="1"/>
  <c r="AW89" i="1"/>
  <c r="AX89" i="1"/>
  <c r="AY89" i="1"/>
  <c r="AZ89" i="1"/>
  <c r="BA89" i="1"/>
  <c r="BB89" i="1"/>
  <c r="AV90" i="1"/>
  <c r="AW90" i="1"/>
  <c r="AX90" i="1"/>
  <c r="AY90" i="1"/>
  <c r="AZ90" i="1"/>
  <c r="BA90" i="1"/>
  <c r="BB90" i="1"/>
  <c r="AV91" i="1"/>
  <c r="AW91" i="1"/>
  <c r="AX91" i="1"/>
  <c r="AY91" i="1"/>
  <c r="AZ91" i="1"/>
  <c r="BA91" i="1"/>
  <c r="BB91" i="1"/>
  <c r="AV92" i="1"/>
  <c r="AW92" i="1"/>
  <c r="AX92" i="1"/>
  <c r="AY92" i="1"/>
  <c r="AZ92" i="1"/>
  <c r="BA92" i="1"/>
  <c r="BB92" i="1"/>
  <c r="AV93" i="1"/>
  <c r="AW93" i="1"/>
  <c r="AX93" i="1"/>
  <c r="AY93" i="1"/>
  <c r="AZ93" i="1"/>
  <c r="BA93" i="1"/>
  <c r="BB93" i="1"/>
  <c r="AV94" i="1"/>
  <c r="AW94" i="1"/>
  <c r="AX94" i="1"/>
  <c r="AY94" i="1"/>
  <c r="AZ94" i="1"/>
  <c r="BA94" i="1"/>
  <c r="BB94" i="1"/>
  <c r="AV95" i="1"/>
  <c r="AW95" i="1"/>
  <c r="AX95" i="1"/>
  <c r="AY95" i="1"/>
  <c r="AZ95" i="1"/>
  <c r="BA95" i="1"/>
  <c r="BB95" i="1"/>
  <c r="AV96" i="1"/>
  <c r="AW96" i="1"/>
  <c r="AX96" i="1"/>
  <c r="AY96" i="1"/>
  <c r="AZ96" i="1"/>
  <c r="BA96" i="1"/>
  <c r="BB96" i="1"/>
  <c r="AV97" i="1"/>
  <c r="AW97" i="1"/>
  <c r="AX97" i="1"/>
  <c r="AY97" i="1"/>
  <c r="AZ97" i="1"/>
  <c r="BA97" i="1"/>
  <c r="BB97" i="1"/>
  <c r="AV98" i="1"/>
  <c r="AW98" i="1"/>
  <c r="AX98" i="1"/>
  <c r="AY98" i="1"/>
  <c r="AZ98" i="1"/>
  <c r="BA98" i="1"/>
  <c r="BB98" i="1"/>
  <c r="AV99" i="1"/>
  <c r="AW99" i="1"/>
  <c r="AX99" i="1"/>
  <c r="AY99" i="1"/>
  <c r="AZ99" i="1"/>
  <c r="BA99" i="1"/>
  <c r="BB99" i="1"/>
  <c r="AV100" i="1"/>
  <c r="AW100" i="1"/>
  <c r="AX100" i="1"/>
  <c r="AY100" i="1"/>
  <c r="AZ100" i="1"/>
  <c r="BA100" i="1"/>
  <c r="BB100" i="1"/>
  <c r="AV101" i="1"/>
  <c r="AW101" i="1"/>
  <c r="AX101" i="1"/>
  <c r="AY101" i="1"/>
  <c r="AZ101" i="1"/>
  <c r="BA101" i="1"/>
  <c r="BB101" i="1"/>
  <c r="AV102" i="1"/>
  <c r="AW102" i="1"/>
  <c r="AX102" i="1"/>
  <c r="AY102" i="1"/>
  <c r="AZ102" i="1"/>
  <c r="BA102" i="1"/>
  <c r="BB102" i="1"/>
  <c r="AV103" i="1"/>
  <c r="AW103" i="1"/>
  <c r="AX103" i="1"/>
  <c r="AY103" i="1"/>
  <c r="AZ103" i="1"/>
  <c r="BA103" i="1"/>
  <c r="BB103" i="1"/>
  <c r="AV104" i="1"/>
  <c r="AW104" i="1"/>
  <c r="AX104" i="1"/>
  <c r="AY104" i="1"/>
  <c r="AZ104" i="1"/>
  <c r="BA104" i="1"/>
  <c r="BB104" i="1"/>
  <c r="AV105" i="1"/>
  <c r="AW105" i="1"/>
  <c r="AX105" i="1"/>
  <c r="AY105" i="1"/>
  <c r="AZ105" i="1"/>
  <c r="BA105" i="1"/>
  <c r="BB105" i="1"/>
  <c r="AV106" i="1"/>
  <c r="AW106" i="1"/>
  <c r="AX106" i="1"/>
  <c r="AY106" i="1"/>
  <c r="AZ106" i="1"/>
  <c r="BA106" i="1"/>
  <c r="BB106" i="1"/>
  <c r="AV107" i="1"/>
  <c r="AW107" i="1"/>
  <c r="AX107" i="1"/>
  <c r="AY107" i="1"/>
  <c r="AZ107" i="1"/>
  <c r="BA107" i="1"/>
  <c r="BB107" i="1"/>
  <c r="AV108" i="1"/>
  <c r="AW108" i="1"/>
  <c r="AX108" i="1"/>
  <c r="AY108" i="1"/>
  <c r="AZ108" i="1"/>
  <c r="BA108" i="1"/>
  <c r="BB108" i="1"/>
  <c r="AV109" i="1"/>
  <c r="AW109" i="1"/>
  <c r="AX109" i="1"/>
  <c r="AY109" i="1"/>
  <c r="AZ109" i="1"/>
  <c r="BA109" i="1"/>
  <c r="BB109" i="1"/>
  <c r="AV110" i="1"/>
  <c r="AW110" i="1"/>
  <c r="AX110" i="1"/>
  <c r="AY110" i="1"/>
  <c r="AZ110" i="1"/>
  <c r="BA110" i="1"/>
  <c r="BB110" i="1"/>
  <c r="AV111" i="1"/>
  <c r="AW111" i="1"/>
  <c r="AX111" i="1"/>
  <c r="AY111" i="1"/>
  <c r="AZ111" i="1"/>
  <c r="BA111" i="1"/>
  <c r="BB111" i="1"/>
  <c r="AV112" i="1"/>
  <c r="AW112" i="1"/>
  <c r="AX112" i="1"/>
  <c r="AY112" i="1"/>
  <c r="AZ112" i="1"/>
  <c r="BA112" i="1"/>
  <c r="BB112" i="1"/>
  <c r="AV113" i="1"/>
  <c r="AW113" i="1"/>
  <c r="AX113" i="1"/>
  <c r="AY113" i="1"/>
  <c r="AZ113" i="1"/>
  <c r="BA113" i="1"/>
  <c r="BB113" i="1"/>
  <c r="AV114" i="1"/>
  <c r="AW114" i="1"/>
  <c r="AX114" i="1"/>
  <c r="AY114" i="1"/>
  <c r="AZ114" i="1"/>
  <c r="BA114" i="1"/>
  <c r="BB114" i="1"/>
  <c r="AV115" i="1"/>
  <c r="AW115" i="1"/>
  <c r="AX115" i="1"/>
  <c r="AY115" i="1"/>
  <c r="AZ115" i="1"/>
  <c r="BA115" i="1"/>
  <c r="BB115" i="1"/>
  <c r="AV116" i="1"/>
  <c r="AW116" i="1"/>
  <c r="AX116" i="1"/>
  <c r="AY116" i="1"/>
  <c r="AZ116" i="1"/>
  <c r="BA116" i="1"/>
  <c r="BB116" i="1"/>
  <c r="AV117" i="1"/>
  <c r="AW117" i="1"/>
  <c r="AX117" i="1"/>
  <c r="AY117" i="1"/>
  <c r="AZ117" i="1"/>
  <c r="BA117" i="1"/>
  <c r="BB117" i="1"/>
  <c r="AV118" i="1"/>
  <c r="AW118" i="1"/>
  <c r="AX118" i="1"/>
  <c r="AY118" i="1"/>
  <c r="AZ118" i="1"/>
  <c r="BA118" i="1"/>
  <c r="BB118" i="1"/>
  <c r="AV119" i="1"/>
  <c r="AW119" i="1"/>
  <c r="AX119" i="1"/>
  <c r="AY119" i="1"/>
  <c r="AZ119" i="1"/>
  <c r="BA119" i="1"/>
  <c r="BB119" i="1"/>
  <c r="AV120" i="1"/>
  <c r="AW120" i="1"/>
  <c r="AX120" i="1"/>
  <c r="AY120" i="1"/>
  <c r="AZ120" i="1"/>
  <c r="BA120" i="1"/>
  <c r="BB120" i="1"/>
  <c r="AV121" i="1"/>
  <c r="AW121" i="1"/>
  <c r="AX121" i="1"/>
  <c r="AY121" i="1"/>
  <c r="AZ121" i="1"/>
  <c r="BA121" i="1"/>
  <c r="BB121" i="1"/>
  <c r="AV122" i="1"/>
  <c r="AW122" i="1"/>
  <c r="AX122" i="1"/>
  <c r="AY122" i="1"/>
  <c r="AZ122" i="1"/>
  <c r="BA122" i="1"/>
  <c r="BB122" i="1"/>
  <c r="AV123" i="1"/>
  <c r="AW123" i="1"/>
  <c r="AX123" i="1"/>
  <c r="AY123" i="1"/>
  <c r="AZ123" i="1"/>
  <c r="BA123" i="1"/>
  <c r="BB12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26" i="1"/>
  <c r="A27" i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I121" i="1"/>
  <c r="I122" i="1"/>
  <c r="I123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U123" i="1"/>
  <c r="W123" i="1"/>
  <c r="U117" i="1"/>
  <c r="W117" i="1"/>
  <c r="U115" i="1"/>
  <c r="W115" i="1"/>
  <c r="U116" i="1"/>
  <c r="W116" i="1"/>
  <c r="U118" i="1"/>
  <c r="W118" i="1"/>
  <c r="U119" i="1"/>
  <c r="W119" i="1"/>
  <c r="U120" i="1"/>
  <c r="W120" i="1"/>
  <c r="U121" i="1"/>
  <c r="W121" i="1"/>
  <c r="U122" i="1"/>
  <c r="W122" i="1"/>
  <c r="T120" i="1"/>
  <c r="V120" i="1"/>
  <c r="T121" i="1"/>
  <c r="V121" i="1"/>
  <c r="T122" i="1"/>
  <c r="V122" i="1"/>
  <c r="T123" i="1"/>
  <c r="V123" i="1"/>
  <c r="T48" i="1"/>
  <c r="V48" i="1" s="1"/>
  <c r="T49" i="1"/>
  <c r="V49" i="1" s="1"/>
  <c r="T50" i="1"/>
  <c r="V50" i="1"/>
  <c r="T51" i="1"/>
  <c r="V51" i="1"/>
  <c r="T52" i="1"/>
  <c r="V52" i="1" s="1"/>
  <c r="T53" i="1"/>
  <c r="V53" i="1"/>
  <c r="T54" i="1"/>
  <c r="V54" i="1"/>
  <c r="T55" i="1"/>
  <c r="V55" i="1"/>
  <c r="T56" i="1"/>
  <c r="V56" i="1" s="1"/>
  <c r="T57" i="1"/>
  <c r="V57" i="1" s="1"/>
  <c r="U58" i="1"/>
  <c r="W58" i="1"/>
  <c r="T58" i="1"/>
  <c r="V58" i="1"/>
  <c r="U59" i="1"/>
  <c r="W59" i="1"/>
  <c r="T59" i="1"/>
  <c r="V59" i="1" s="1"/>
  <c r="U60" i="1"/>
  <c r="W60" i="1"/>
  <c r="T60" i="1"/>
  <c r="V60" i="1"/>
  <c r="U61" i="1"/>
  <c r="W61" i="1"/>
  <c r="T61" i="1"/>
  <c r="V61" i="1" s="1"/>
  <c r="U62" i="1"/>
  <c r="W62" i="1"/>
  <c r="T62" i="1"/>
  <c r="V62" i="1"/>
  <c r="U63" i="1"/>
  <c r="W63" i="1"/>
  <c r="T63" i="1"/>
  <c r="V63" i="1" s="1"/>
  <c r="U64" i="1"/>
  <c r="W64" i="1"/>
  <c r="T64" i="1"/>
  <c r="V64" i="1"/>
  <c r="U65" i="1"/>
  <c r="W65" i="1"/>
  <c r="T65" i="1"/>
  <c r="V65" i="1" s="1"/>
  <c r="U66" i="1"/>
  <c r="W66" i="1"/>
  <c r="T66" i="1"/>
  <c r="V66" i="1"/>
  <c r="U67" i="1"/>
  <c r="W67" i="1"/>
  <c r="T67" i="1"/>
  <c r="V67" i="1" s="1"/>
  <c r="U68" i="1"/>
  <c r="W68" i="1"/>
  <c r="T68" i="1"/>
  <c r="V68" i="1"/>
  <c r="U69" i="1"/>
  <c r="W69" i="1"/>
  <c r="T69" i="1"/>
  <c r="V69" i="1" s="1"/>
  <c r="U70" i="1"/>
  <c r="W70" i="1"/>
  <c r="T70" i="1"/>
  <c r="V70" i="1"/>
  <c r="U71" i="1"/>
  <c r="W71" i="1"/>
  <c r="T71" i="1"/>
  <c r="V71" i="1" s="1"/>
  <c r="U72" i="1"/>
  <c r="W72" i="1"/>
  <c r="T72" i="1"/>
  <c r="V72" i="1"/>
  <c r="U73" i="1"/>
  <c r="W73" i="1"/>
  <c r="T73" i="1"/>
  <c r="V73" i="1" s="1"/>
  <c r="U74" i="1"/>
  <c r="W74" i="1"/>
  <c r="T74" i="1"/>
  <c r="V74" i="1"/>
  <c r="U75" i="1"/>
  <c r="W75" i="1"/>
  <c r="T75" i="1"/>
  <c r="V75" i="1" s="1"/>
  <c r="U76" i="1"/>
  <c r="W76" i="1"/>
  <c r="T76" i="1"/>
  <c r="V76" i="1"/>
  <c r="U77" i="1"/>
  <c r="W77" i="1"/>
  <c r="T77" i="1"/>
  <c r="V77" i="1" s="1"/>
  <c r="U78" i="1"/>
  <c r="W78" i="1"/>
  <c r="T78" i="1"/>
  <c r="V78" i="1"/>
  <c r="U79" i="1"/>
  <c r="W79" i="1"/>
  <c r="T79" i="1"/>
  <c r="V79" i="1" s="1"/>
  <c r="U80" i="1"/>
  <c r="W80" i="1"/>
  <c r="T80" i="1"/>
  <c r="V80" i="1"/>
  <c r="U81" i="1"/>
  <c r="W81" i="1"/>
  <c r="T81" i="1"/>
  <c r="V81" i="1" s="1"/>
  <c r="U82" i="1"/>
  <c r="W82" i="1"/>
  <c r="T82" i="1"/>
  <c r="V82" i="1"/>
  <c r="U83" i="1"/>
  <c r="W83" i="1"/>
  <c r="T83" i="1"/>
  <c r="V83" i="1" s="1"/>
  <c r="U84" i="1"/>
  <c r="W84" i="1"/>
  <c r="T84" i="1"/>
  <c r="V84" i="1"/>
  <c r="U85" i="1"/>
  <c r="W85" i="1"/>
  <c r="T85" i="1"/>
  <c r="V85" i="1" s="1"/>
  <c r="U86" i="1"/>
  <c r="W86" i="1"/>
  <c r="T86" i="1"/>
  <c r="V86" i="1"/>
  <c r="U87" i="1"/>
  <c r="W87" i="1"/>
  <c r="T87" i="1"/>
  <c r="V87" i="1" s="1"/>
  <c r="U88" i="1"/>
  <c r="W88" i="1"/>
  <c r="T88" i="1"/>
  <c r="V88" i="1"/>
  <c r="U89" i="1"/>
  <c r="W89" i="1"/>
  <c r="T89" i="1"/>
  <c r="V89" i="1" s="1"/>
  <c r="U90" i="1"/>
  <c r="W90" i="1"/>
  <c r="T90" i="1"/>
  <c r="V90" i="1"/>
  <c r="U91" i="1"/>
  <c r="W91" i="1"/>
  <c r="T91" i="1"/>
  <c r="V91" i="1" s="1"/>
  <c r="U92" i="1"/>
  <c r="W92" i="1"/>
  <c r="T92" i="1"/>
  <c r="V92" i="1"/>
  <c r="U93" i="1"/>
  <c r="W93" i="1"/>
  <c r="T93" i="1"/>
  <c r="V93" i="1" s="1"/>
  <c r="U94" i="1"/>
  <c r="W94" i="1"/>
  <c r="T94" i="1"/>
  <c r="V94" i="1"/>
  <c r="U95" i="1"/>
  <c r="W95" i="1"/>
  <c r="T95" i="1"/>
  <c r="V95" i="1" s="1"/>
  <c r="U96" i="1"/>
  <c r="W96" i="1"/>
  <c r="T96" i="1"/>
  <c r="V96" i="1"/>
  <c r="U97" i="1"/>
  <c r="W97" i="1"/>
  <c r="T97" i="1"/>
  <c r="V97" i="1" s="1"/>
  <c r="U98" i="1"/>
  <c r="W98" i="1"/>
  <c r="T98" i="1"/>
  <c r="V98" i="1"/>
  <c r="U99" i="1"/>
  <c r="W99" i="1"/>
  <c r="T99" i="1"/>
  <c r="V99" i="1" s="1"/>
  <c r="U100" i="1"/>
  <c r="W100" i="1"/>
  <c r="T100" i="1"/>
  <c r="V100" i="1"/>
  <c r="U101" i="1"/>
  <c r="W101" i="1"/>
  <c r="T101" i="1"/>
  <c r="V101" i="1" s="1"/>
  <c r="U102" i="1"/>
  <c r="W102" i="1"/>
  <c r="T102" i="1"/>
  <c r="V102" i="1"/>
  <c r="U103" i="1"/>
  <c r="W103" i="1"/>
  <c r="T103" i="1"/>
  <c r="V103" i="1" s="1"/>
  <c r="U104" i="1"/>
  <c r="W104" i="1"/>
  <c r="T104" i="1"/>
  <c r="V104" i="1"/>
  <c r="U105" i="1"/>
  <c r="W105" i="1"/>
  <c r="T105" i="1"/>
  <c r="V105" i="1"/>
  <c r="U106" i="1"/>
  <c r="W106" i="1"/>
  <c r="T106" i="1"/>
  <c r="V106" i="1"/>
  <c r="U107" i="1"/>
  <c r="W107" i="1"/>
  <c r="T107" i="1"/>
  <c r="V107" i="1"/>
  <c r="U108" i="1"/>
  <c r="W108" i="1"/>
  <c r="T108" i="1"/>
  <c r="V108" i="1"/>
  <c r="U109" i="1"/>
  <c r="W109" i="1"/>
  <c r="T109" i="1"/>
  <c r="V109" i="1"/>
  <c r="U110" i="1"/>
  <c r="W110" i="1"/>
  <c r="T110" i="1"/>
  <c r="V110" i="1"/>
  <c r="U111" i="1"/>
  <c r="W111" i="1"/>
  <c r="T111" i="1"/>
  <c r="V111" i="1"/>
  <c r="U112" i="1"/>
  <c r="W112" i="1"/>
  <c r="T112" i="1"/>
  <c r="V112" i="1"/>
  <c r="U113" i="1"/>
  <c r="W113" i="1"/>
  <c r="T113" i="1"/>
  <c r="V113" i="1"/>
  <c r="U114" i="1"/>
  <c r="W114" i="1"/>
  <c r="T114" i="1"/>
  <c r="V114" i="1"/>
  <c r="T115" i="1"/>
  <c r="V115" i="1"/>
  <c r="T116" i="1"/>
  <c r="V116" i="1"/>
  <c r="T117" i="1"/>
  <c r="V117" i="1"/>
  <c r="T118" i="1"/>
  <c r="V118" i="1"/>
  <c r="T119" i="1"/>
  <c r="V119" i="1"/>
  <c r="AI1" i="1"/>
  <c r="AI2" i="1"/>
  <c r="AA3" i="1"/>
  <c r="AI3" i="1"/>
  <c r="AK1" i="1"/>
  <c r="AG2" i="1"/>
  <c r="AK2" i="1"/>
  <c r="BK27" i="1"/>
  <c r="BQ28" i="1"/>
  <c r="BN28" i="1"/>
  <c r="BM26" i="1"/>
  <c r="BP27" i="1"/>
  <c r="BQ35" i="1"/>
  <c r="BO113" i="1"/>
  <c r="BN49" i="1"/>
  <c r="BK54" i="1"/>
  <c r="BL26" i="1"/>
  <c r="BP26" i="1"/>
  <c r="BN6" i="1"/>
  <c r="BN14" i="1"/>
  <c r="BQ17" i="1"/>
  <c r="BP5" i="1"/>
  <c r="BN5" i="1"/>
  <c r="BR9" i="1"/>
  <c r="BO6" i="1"/>
  <c r="BQ6" i="1"/>
  <c r="BP7" i="1"/>
  <c r="R36" i="1"/>
  <c r="BH25" i="1"/>
  <c r="BP10" i="1"/>
  <c r="BP3" i="1"/>
  <c r="BO11" i="1"/>
  <c r="BO9" i="1"/>
  <c r="R34" i="1"/>
  <c r="BM15" i="1"/>
  <c r="BQ12" i="1"/>
  <c r="BO8" i="1"/>
  <c r="R40" i="1"/>
  <c r="BA25" i="1"/>
  <c r="D26" i="2" s="1"/>
  <c r="AZ25" i="1"/>
  <c r="C26" i="2" s="1"/>
  <c r="AX25" i="1"/>
  <c r="E24" i="2" s="1"/>
  <c r="AV25" i="1"/>
  <c r="C24" i="2" s="1"/>
  <c r="F24" i="2" s="1"/>
  <c r="H24" i="2" s="1"/>
  <c r="BJ11" i="1"/>
  <c r="X22" i="1"/>
  <c r="BK10" i="1"/>
  <c r="BK3" i="1"/>
  <c r="BL37" i="1"/>
  <c r="BL17" i="1"/>
  <c r="BD25" i="1"/>
  <c r="BM11" i="1"/>
  <c r="BN3" i="1"/>
  <c r="BN17" i="1"/>
  <c r="BN9" i="1"/>
  <c r="BO15" i="1"/>
  <c r="BO14" i="1"/>
  <c r="BQ4" i="1"/>
  <c r="BN13" i="1"/>
  <c r="BN7" i="1"/>
  <c r="BQ3" i="1"/>
  <c r="BJ15" i="1"/>
  <c r="R56" i="1"/>
  <c r="R48" i="1"/>
  <c r="R42" i="1"/>
  <c r="R28" i="1"/>
  <c r="BO5" i="1"/>
  <c r="BO17" i="1"/>
  <c r="BN11" i="1"/>
  <c r="BO12" i="1"/>
  <c r="BQ9" i="1"/>
  <c r="R111" i="1"/>
  <c r="R27" i="1"/>
  <c r="BP16" i="1"/>
  <c r="BO3" i="1"/>
  <c r="BP15" i="1"/>
  <c r="BO16" i="1"/>
  <c r="R32" i="1"/>
  <c r="R46" i="1"/>
  <c r="R50" i="1"/>
  <c r="R54" i="1"/>
  <c r="R58" i="1"/>
  <c r="R62" i="1"/>
  <c r="R66" i="1"/>
  <c r="R70" i="1"/>
  <c r="R74" i="1"/>
  <c r="R78" i="1"/>
  <c r="R82" i="1"/>
  <c r="R86" i="1"/>
  <c r="R90" i="1"/>
  <c r="R94" i="1"/>
  <c r="R98" i="1"/>
  <c r="R102" i="1"/>
  <c r="R106" i="1"/>
  <c r="R110" i="1"/>
  <c r="R114" i="1"/>
  <c r="R118" i="1"/>
  <c r="R122" i="1"/>
  <c r="R38" i="1"/>
  <c r="R47" i="1"/>
  <c r="R51" i="1"/>
  <c r="R55" i="1"/>
  <c r="R59" i="1"/>
  <c r="R63" i="1"/>
  <c r="R67" i="1"/>
  <c r="R71" i="1"/>
  <c r="R75" i="1"/>
  <c r="R79" i="1"/>
  <c r="R83" i="1"/>
  <c r="R87" i="1"/>
  <c r="R91" i="1"/>
  <c r="R95" i="1"/>
  <c r="R99" i="1"/>
  <c r="R103" i="1"/>
  <c r="R30" i="1"/>
  <c r="BQ14" i="1"/>
  <c r="BR6" i="1"/>
  <c r="BR4" i="1"/>
  <c r="BR16" i="1"/>
  <c r="BR10" i="1"/>
  <c r="BR7" i="1"/>
  <c r="BO4" i="1"/>
  <c r="BJ25" i="1"/>
  <c r="E28" i="2"/>
  <c r="BR3" i="1"/>
  <c r="BK16" i="1"/>
  <c r="BP9" i="1"/>
  <c r="BR17" i="1"/>
  <c r="BR5" i="1"/>
  <c r="BN15" i="1"/>
  <c r="BN10" i="1"/>
  <c r="BQ15" i="1"/>
  <c r="BJ13" i="1"/>
  <c r="BP6" i="1"/>
  <c r="BP17" i="1"/>
  <c r="BI25" i="1"/>
  <c r="D28" i="2"/>
  <c r="BO10" i="1"/>
  <c r="BP11" i="1"/>
  <c r="BO7" i="1"/>
  <c r="BQ7" i="1"/>
  <c r="BM13" i="1"/>
  <c r="BK14" i="1"/>
  <c r="BC25" i="1"/>
  <c r="B28" i="2"/>
  <c r="R117" i="1"/>
  <c r="R109" i="1"/>
  <c r="R101" i="1"/>
  <c r="R93" i="1"/>
  <c r="R85" i="1"/>
  <c r="R77" i="1"/>
  <c r="R69" i="1"/>
  <c r="R61" i="1"/>
  <c r="R53" i="1"/>
  <c r="R39" i="1"/>
  <c r="BB25" i="1"/>
  <c r="E26" i="2" s="1"/>
  <c r="BP4" i="1"/>
  <c r="BQ11" i="1"/>
  <c r="BK5" i="1"/>
  <c r="BJ14" i="1"/>
  <c r="BK8" i="1"/>
  <c r="BK6" i="1"/>
  <c r="BK9" i="1"/>
  <c r="BK7" i="1"/>
  <c r="BF25" i="1"/>
  <c r="C28" i="2"/>
  <c r="BM14" i="1"/>
  <c r="BO13" i="1"/>
  <c r="BP13" i="1"/>
  <c r="BN12" i="1"/>
  <c r="BM12" i="1"/>
  <c r="R60" i="1"/>
  <c r="R52" i="1"/>
  <c r="R44" i="1"/>
  <c r="AW25" i="1"/>
  <c r="D24" i="2"/>
  <c r="V27" i="1"/>
  <c r="BG25" i="1"/>
  <c r="BR8" i="1"/>
  <c r="BP14" i="1"/>
  <c r="BN8" i="1"/>
  <c r="BK17" i="1"/>
  <c r="BP8" i="1"/>
  <c r="BQ13" i="1"/>
  <c r="BN16" i="1"/>
  <c r="BN4" i="1"/>
  <c r="BK4" i="1"/>
  <c r="BJ12" i="1"/>
  <c r="BQ10" i="1"/>
  <c r="BQ8" i="1"/>
  <c r="BQ16" i="1"/>
  <c r="BP12" i="1"/>
  <c r="BQ5" i="1"/>
  <c r="R123" i="1"/>
  <c r="R115" i="1"/>
  <c r="R107" i="1"/>
  <c r="R31" i="1"/>
  <c r="BM62" i="1"/>
  <c r="BM7" i="1" s="1"/>
  <c r="BM9" i="1"/>
  <c r="BE25" i="1"/>
  <c r="AU25" i="1"/>
  <c r="B24" i="2"/>
  <c r="R29" i="1"/>
  <c r="R33" i="1"/>
  <c r="AY25" i="1"/>
  <c r="B26" i="2" s="1"/>
  <c r="R37" i="1"/>
  <c r="R41" i="1"/>
  <c r="R45" i="1"/>
  <c r="BL12" i="1"/>
  <c r="BL11" i="1"/>
  <c r="BL6" i="1"/>
  <c r="BM6" i="1"/>
  <c r="BL15" i="1"/>
  <c r="BL7" i="1"/>
  <c r="BL16" i="1"/>
  <c r="BK13" i="1"/>
  <c r="BK11" i="1"/>
  <c r="BL3" i="1"/>
  <c r="BK15" i="1"/>
  <c r="BL10" i="1"/>
  <c r="BK12" i="1"/>
  <c r="BL9" i="1"/>
  <c r="BL8" i="1"/>
  <c r="BM5" i="1"/>
  <c r="BM17" i="1"/>
  <c r="BM10" i="1"/>
  <c r="BM8" i="1"/>
  <c r="BM16" i="1"/>
  <c r="BM3" i="1"/>
  <c r="BM4" i="1"/>
  <c r="BL14" i="1"/>
  <c r="BL5" i="1"/>
  <c r="BL4" i="1"/>
  <c r="BL13" i="1"/>
  <c r="AT25" i="1" l="1"/>
  <c r="E21" i="2" s="1"/>
  <c r="AS25" i="1"/>
  <c r="D21" i="2" s="1"/>
  <c r="AR25" i="1"/>
  <c r="C21" i="2" s="1"/>
  <c r="F21" i="2" s="1"/>
  <c r="H21" i="2" s="1"/>
  <c r="AQ25" i="1"/>
  <c r="B21" i="2" s="1"/>
  <c r="AO25" i="1"/>
  <c r="D19" i="2" s="1"/>
  <c r="AN25" i="1"/>
  <c r="C19" i="2" s="1"/>
  <c r="AB21" i="1"/>
  <c r="T16" i="1"/>
  <c r="AP25" i="1"/>
  <c r="E19" i="2" s="1"/>
  <c r="F19" i="2" s="1"/>
  <c r="H19" i="2" s="1"/>
  <c r="T25" i="1"/>
  <c r="AJ2" i="1" s="1"/>
  <c r="V25" i="1"/>
  <c r="U25" i="1"/>
  <c r="F26" i="2"/>
  <c r="H26" i="2" s="1"/>
  <c r="F28" i="2"/>
  <c r="H28" i="2" s="1"/>
  <c r="AJ1" i="1" l="1"/>
  <c r="AJ4" i="1" s="1"/>
  <c r="I1" i="1" s="1"/>
  <c r="H1" i="1" s="1"/>
  <c r="AJ3" i="1"/>
  <c r="AL1" i="1"/>
  <c r="AL4" i="1" s="1"/>
  <c r="I2" i="1" s="1"/>
  <c r="AL2" i="1"/>
  <c r="H29" i="2"/>
  <c r="AC18" i="1" l="1"/>
  <c r="AB20" i="1" s="1"/>
  <c r="Y24" i="1" s="1"/>
  <c r="H30" i="2" s="1"/>
  <c r="H32" i="2" s="1"/>
  <c r="J1" i="1"/>
  <c r="H2" i="1"/>
  <c r="J2" i="1"/>
  <c r="R1" i="1"/>
  <c r="I3" i="1"/>
  <c r="C2" i="1" l="1"/>
  <c r="P21" i="1"/>
  <c r="Q21" i="1" s="1"/>
  <c r="P20" i="1"/>
  <c r="Q20" i="1" s="1"/>
  <c r="C1" i="1"/>
  <c r="P19" i="1"/>
  <c r="Q19" i="1" s="1"/>
  <c r="P18" i="1"/>
  <c r="Q18" i="1" s="1"/>
  <c r="P22" i="1"/>
  <c r="Q22" i="1" s="1"/>
  <c r="P23" i="1"/>
  <c r="Q23" i="1" s="1"/>
</calcChain>
</file>

<file path=xl/sharedStrings.xml><?xml version="1.0" encoding="utf-8"?>
<sst xmlns="http://schemas.openxmlformats.org/spreadsheetml/2006/main" count="131" uniqueCount="72">
  <si>
    <t xml:space="preserve">Gemäss ATV Reglement sind folgende </t>
  </si>
  <si>
    <t>Brevet 1</t>
  </si>
  <si>
    <t>Katgorie 1-4</t>
  </si>
  <si>
    <t>1 WR</t>
  </si>
  <si>
    <t>Katgorie 5-7&amp;D&amp;H</t>
  </si>
  <si>
    <t>-</t>
  </si>
  <si>
    <t>Wertungsrichter anzumelden</t>
  </si>
  <si>
    <t>Brevet 2</t>
  </si>
  <si>
    <t>2WR</t>
  </si>
  <si>
    <t>&gt;</t>
  </si>
  <si>
    <t>Kontrolle Mannschaft Nr.</t>
  </si>
  <si>
    <t>3WR</t>
  </si>
  <si>
    <t>Anmeldung</t>
  </si>
  <si>
    <t>Anlass:</t>
  </si>
  <si>
    <t>Verein:</t>
  </si>
  <si>
    <t>Kontaktadresse</t>
  </si>
  <si>
    <t>Leiter</t>
  </si>
  <si>
    <t>Name</t>
  </si>
  <si>
    <t>Vorname</t>
  </si>
  <si>
    <t>Adresse</t>
  </si>
  <si>
    <t>PLZ Ort</t>
  </si>
  <si>
    <t>Tel.</t>
  </si>
  <si>
    <t>E-Mail</t>
  </si>
  <si>
    <t>D</t>
  </si>
  <si>
    <t>H</t>
  </si>
  <si>
    <t>Kreuzli:</t>
  </si>
  <si>
    <t>Ja:</t>
  </si>
  <si>
    <t>Nein:</t>
  </si>
  <si>
    <t>Rechnungsadresse</t>
  </si>
  <si>
    <t xml:space="preserve">Gewünschte Anzahl Kreuzli: </t>
  </si>
  <si>
    <t>Wertungsrichter</t>
  </si>
  <si>
    <t>Brevet</t>
  </si>
  <si>
    <t>Anzahl WR:</t>
  </si>
  <si>
    <t xml:space="preserve">Busse: </t>
  </si>
  <si>
    <t>Mannschaft Kategorie</t>
  </si>
  <si>
    <t>K</t>
  </si>
  <si>
    <t>GEK</t>
  </si>
  <si>
    <t xml:space="preserve"> </t>
  </si>
  <si>
    <t>GEM</t>
  </si>
  <si>
    <t>Mannschaft Nr.</t>
  </si>
  <si>
    <t>Turnerinnen</t>
  </si>
  <si>
    <t>Turner</t>
  </si>
  <si>
    <t xml:space="preserve">Total WR Busse: </t>
  </si>
  <si>
    <t>K 1</t>
  </si>
  <si>
    <t>K 2</t>
  </si>
  <si>
    <t>K 3</t>
  </si>
  <si>
    <t>K 4</t>
  </si>
  <si>
    <t>K 5</t>
  </si>
  <si>
    <t>K 6</t>
  </si>
  <si>
    <t>K 7</t>
  </si>
  <si>
    <t>K D</t>
  </si>
  <si>
    <t>K H</t>
  </si>
  <si>
    <t>JG</t>
  </si>
  <si>
    <t>Kat.</t>
  </si>
  <si>
    <t>M</t>
  </si>
  <si>
    <t>M Kat</t>
  </si>
  <si>
    <t>Total</t>
  </si>
  <si>
    <t>Organisator:</t>
  </si>
  <si>
    <t>Rechnung:</t>
  </si>
  <si>
    <t>à CHF</t>
  </si>
  <si>
    <t>CHF</t>
  </si>
  <si>
    <t>Total Startgeld</t>
  </si>
  <si>
    <t>Total WR-Busse</t>
  </si>
  <si>
    <t>CH51 0076 3000 1360 0311 0</t>
  </si>
  <si>
    <t>Bruggfeld 253</t>
  </si>
  <si>
    <t>9063 Stein AR</t>
  </si>
  <si>
    <t>Einzahlung:</t>
  </si>
  <si>
    <t>Appenzeller Kantonalbank</t>
  </si>
  <si>
    <t>Appenzeller Turnverband</t>
  </si>
  <si>
    <t>"Geräteturntag"</t>
  </si>
  <si>
    <t>Appenzeller Geräteturntag 2023</t>
  </si>
  <si>
    <t>Geräteriege Schönengrund-Wald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</si>
</sst>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12"/>
      <name val="Calibri"/>
      <family val="2"/>
    </font>
    <font>
      <b/>
      <sz val="12"/>
      <color indexed="22"/>
      <name val="Calibri"/>
      <family val="2"/>
    </font>
    <font>
      <sz val="10"/>
      <color indexed="22"/>
      <name val="Calibri"/>
      <family val="2"/>
    </font>
    <font>
      <u/>
      <sz val="11"/>
      <color indexed="12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u/>
      <sz val="9"/>
      <color indexed="12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theme="0" tint="-0.249977111117893"/>
      <name val="Calibri"/>
      <family val="2"/>
    </font>
    <font>
      <sz val="8"/>
      <color rgb="FF000000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0" fontId="2" fillId="3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/>
    <xf numFmtId="0" fontId="4" fillId="5" borderId="1" xfId="0" applyFont="1" applyFill="1" applyBorder="1" applyAlignment="1">
      <alignment horizontal="center"/>
    </xf>
    <xf numFmtId="0" fontId="4" fillId="5" borderId="0" xfId="0" applyFont="1" applyFill="1"/>
    <xf numFmtId="0" fontId="4" fillId="5" borderId="0" xfId="0" applyFont="1" applyFill="1" applyAlignment="1">
      <alignment horizontal="center"/>
    </xf>
    <xf numFmtId="0" fontId="4" fillId="5" borderId="2" xfId="0" applyFont="1" applyFill="1" applyBorder="1"/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6" fillId="2" borderId="6" xfId="0" applyFont="1" applyFill="1" applyBorder="1"/>
    <xf numFmtId="0" fontId="6" fillId="2" borderId="7" xfId="0" applyFont="1" applyFill="1" applyBorder="1"/>
    <xf numFmtId="0" fontId="2" fillId="2" borderId="7" xfId="0" applyFont="1" applyFill="1" applyBorder="1"/>
    <xf numFmtId="0" fontId="6" fillId="2" borderId="7" xfId="0" applyFont="1" applyFill="1" applyBorder="1" applyAlignment="1">
      <alignment horizontal="right" indent="1"/>
    </xf>
    <xf numFmtId="0" fontId="6" fillId="2" borderId="8" xfId="0" applyFont="1" applyFill="1" applyBorder="1"/>
    <xf numFmtId="0" fontId="6" fillId="2" borderId="9" xfId="0" applyFont="1" applyFill="1" applyBorder="1"/>
    <xf numFmtId="0" fontId="6" fillId="2" borderId="9" xfId="0" applyFont="1" applyFill="1" applyBorder="1" applyAlignment="1">
      <alignment horizontal="right" indent="1"/>
    </xf>
    <xf numFmtId="0" fontId="6" fillId="2" borderId="10" xfId="0" applyFont="1" applyFill="1" applyBorder="1"/>
    <xf numFmtId="0" fontId="6" fillId="2" borderId="11" xfId="0" applyFont="1" applyFill="1" applyBorder="1"/>
    <xf numFmtId="0" fontId="8" fillId="2" borderId="0" xfId="0" applyFont="1" applyFill="1"/>
    <xf numFmtId="0" fontId="7" fillId="2" borderId="0" xfId="0" applyFont="1" applyFill="1"/>
    <xf numFmtId="0" fontId="4" fillId="6" borderId="1" xfId="0" applyFont="1" applyFill="1" applyBorder="1" applyProtection="1">
      <protection locked="0"/>
    </xf>
    <xf numFmtId="0" fontId="4" fillId="6" borderId="0" xfId="0" applyFont="1" applyFill="1" applyProtection="1">
      <protection locked="0"/>
    </xf>
    <xf numFmtId="0" fontId="4" fillId="3" borderId="0" xfId="0" applyFont="1" applyFill="1"/>
    <xf numFmtId="0" fontId="4" fillId="4" borderId="0" xfId="0" applyFont="1" applyFill="1"/>
    <xf numFmtId="0" fontId="10" fillId="2" borderId="0" xfId="0" applyFont="1" applyFill="1"/>
    <xf numFmtId="0" fontId="2" fillId="4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/>
    <xf numFmtId="0" fontId="2" fillId="8" borderId="0" xfId="0" applyFont="1" applyFill="1" applyAlignment="1">
      <alignment horizontal="center"/>
    </xf>
    <xf numFmtId="0" fontId="13" fillId="7" borderId="0" xfId="0" applyFont="1" applyFill="1" applyProtection="1">
      <protection locked="0"/>
    </xf>
    <xf numFmtId="0" fontId="13" fillId="3" borderId="0" xfId="0" applyFont="1" applyFill="1" applyProtection="1">
      <protection locked="0"/>
    </xf>
    <xf numFmtId="49" fontId="13" fillId="7" borderId="0" xfId="0" applyNumberFormat="1" applyFont="1" applyFill="1" applyAlignment="1" applyProtection="1">
      <alignment horizontal="left"/>
      <protection locked="0"/>
    </xf>
    <xf numFmtId="49" fontId="11" fillId="7" borderId="0" xfId="0" applyNumberFormat="1" applyFont="1" applyFill="1" applyProtection="1">
      <protection locked="0"/>
    </xf>
    <xf numFmtId="0" fontId="11" fillId="7" borderId="0" xfId="0" applyFont="1" applyFill="1" applyAlignment="1" applyProtection="1">
      <alignment horizontal="center"/>
      <protection locked="0"/>
    </xf>
    <xf numFmtId="0" fontId="2" fillId="6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0" xfId="0" applyFont="1" applyFill="1" applyAlignment="1">
      <alignment horizontal="left"/>
    </xf>
    <xf numFmtId="0" fontId="14" fillId="2" borderId="0" xfId="0" applyFont="1" applyFill="1"/>
    <xf numFmtId="0" fontId="2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3" fillId="2" borderId="0" xfId="0" applyFont="1" applyFill="1"/>
    <xf numFmtId="14" fontId="18" fillId="2" borderId="0" xfId="0" applyNumberFormat="1" applyFont="1" applyFill="1" applyAlignment="1">
      <alignment horizontal="left" indent="1"/>
    </xf>
    <xf numFmtId="0" fontId="16" fillId="2" borderId="0" xfId="0" applyFont="1" applyFill="1"/>
    <xf numFmtId="0" fontId="7" fillId="2" borderId="0" xfId="0" applyFont="1" applyFill="1" applyAlignment="1">
      <alignment horizontal="right" indent="1"/>
    </xf>
    <xf numFmtId="0" fontId="17" fillId="2" borderId="0" xfId="0" applyFont="1" applyFill="1"/>
    <xf numFmtId="0" fontId="18" fillId="2" borderId="0" xfId="0" applyFont="1" applyFill="1"/>
    <xf numFmtId="0" fontId="1" fillId="2" borderId="0" xfId="0" applyFont="1" applyFill="1"/>
    <xf numFmtId="14" fontId="18" fillId="2" borderId="0" xfId="0" applyNumberFormat="1" applyFont="1" applyFill="1" applyAlignment="1">
      <alignment horizontal="left"/>
    </xf>
    <xf numFmtId="0" fontId="18" fillId="2" borderId="0" xfId="0" applyFont="1" applyFill="1" applyAlignment="1">
      <alignment horizontal="center"/>
    </xf>
    <xf numFmtId="2" fontId="18" fillId="2" borderId="0" xfId="0" applyNumberFormat="1" applyFont="1" applyFill="1" applyAlignment="1">
      <alignment horizontal="center"/>
    </xf>
    <xf numFmtId="2" fontId="18" fillId="2" borderId="0" xfId="0" applyNumberFormat="1" applyFont="1" applyFill="1" applyAlignment="1">
      <alignment horizontal="right" indent="2"/>
    </xf>
    <xf numFmtId="0" fontId="18" fillId="2" borderId="12" xfId="0" applyFont="1" applyFill="1" applyBorder="1"/>
    <xf numFmtId="0" fontId="18" fillId="2" borderId="12" xfId="0" applyFont="1" applyFill="1" applyBorder="1" applyAlignment="1">
      <alignment horizontal="center"/>
    </xf>
    <xf numFmtId="2" fontId="18" fillId="2" borderId="12" xfId="0" applyNumberFormat="1" applyFont="1" applyFill="1" applyBorder="1" applyAlignment="1">
      <alignment horizontal="right" indent="2"/>
    </xf>
    <xf numFmtId="0" fontId="18" fillId="2" borderId="0" xfId="0" applyFont="1" applyFill="1" applyAlignment="1">
      <alignment horizontal="right" indent="2"/>
    </xf>
    <xf numFmtId="0" fontId="18" fillId="2" borderId="0" xfId="0" applyFont="1" applyFill="1" applyAlignment="1">
      <alignment vertical="center"/>
    </xf>
    <xf numFmtId="0" fontId="18" fillId="2" borderId="13" xfId="0" applyFont="1" applyFill="1" applyBorder="1" applyAlignment="1">
      <alignment vertical="center"/>
    </xf>
    <xf numFmtId="0" fontId="1" fillId="7" borderId="0" xfId="0" applyFont="1" applyFill="1" applyProtection="1">
      <protection locked="0"/>
    </xf>
    <xf numFmtId="2" fontId="18" fillId="7" borderId="0" xfId="0" applyNumberFormat="1" applyFont="1" applyFill="1" applyAlignment="1" applyProtection="1">
      <alignment horizontal="center"/>
      <protection locked="0"/>
    </xf>
    <xf numFmtId="2" fontId="18" fillId="7" borderId="12" xfId="0" applyNumberFormat="1" applyFont="1" applyFill="1" applyBorder="1" applyAlignment="1" applyProtection="1">
      <alignment horizontal="center"/>
      <protection locked="0"/>
    </xf>
    <xf numFmtId="0" fontId="18" fillId="7" borderId="0" xfId="0" applyFont="1" applyFill="1" applyAlignment="1" applyProtection="1">
      <alignment horizontal="right"/>
      <protection locked="0"/>
    </xf>
    <xf numFmtId="0" fontId="19" fillId="11" borderId="0" xfId="0" applyFont="1" applyFill="1"/>
    <xf numFmtId="0" fontId="4" fillId="7" borderId="0" xfId="0" applyFont="1" applyFill="1" applyProtection="1">
      <protection locked="0"/>
    </xf>
    <xf numFmtId="0" fontId="4" fillId="7" borderId="0" xfId="0" applyFont="1" applyFill="1" applyAlignment="1" applyProtection="1">
      <alignment horizontal="left"/>
      <protection locked="0"/>
    </xf>
    <xf numFmtId="0" fontId="10" fillId="12" borderId="0" xfId="0" applyFont="1" applyFill="1"/>
    <xf numFmtId="0" fontId="3" fillId="12" borderId="0" xfId="0" applyFont="1" applyFill="1"/>
    <xf numFmtId="0" fontId="3" fillId="13" borderId="0" xfId="0" applyFont="1" applyFill="1"/>
    <xf numFmtId="0" fontId="17" fillId="2" borderId="13" xfId="0" applyFont="1" applyFill="1" applyBorder="1" applyAlignment="1">
      <alignment vertical="center"/>
    </xf>
    <xf numFmtId="0" fontId="3" fillId="11" borderId="0" xfId="0" applyFont="1" applyFill="1" applyAlignment="1" applyProtection="1">
      <alignment horizontal="center"/>
      <protection locked="0"/>
    </xf>
    <xf numFmtId="2" fontId="18" fillId="2" borderId="13" xfId="0" applyNumberFormat="1" applyFont="1" applyFill="1" applyBorder="1" applyAlignment="1">
      <alignment horizontal="right" vertical="center" indent="2"/>
    </xf>
    <xf numFmtId="2" fontId="17" fillId="2" borderId="17" xfId="0" applyNumberFormat="1" applyFont="1" applyFill="1" applyBorder="1"/>
    <xf numFmtId="0" fontId="11" fillId="7" borderId="0" xfId="0" applyFont="1" applyFill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15" fillId="10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right" indent="2"/>
    </xf>
    <xf numFmtId="0" fontId="16" fillId="14" borderId="0" xfId="0" applyFont="1" applyFill="1"/>
    <xf numFmtId="0" fontId="18" fillId="14" borderId="0" xfId="0" applyFont="1" applyFill="1"/>
    <xf numFmtId="0" fontId="18" fillId="7" borderId="0" xfId="0" applyFont="1" applyFill="1" applyProtection="1">
      <protection locked="0"/>
    </xf>
    <xf numFmtId="0" fontId="11" fillId="7" borderId="0" xfId="0" applyFont="1" applyFill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left"/>
      <protection locked="0"/>
    </xf>
    <xf numFmtId="49" fontId="11" fillId="3" borderId="0" xfId="0" applyNumberFormat="1" applyFont="1" applyFill="1" applyAlignment="1" applyProtection="1">
      <alignment horizontal="left"/>
      <protection locked="0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49" fontId="12" fillId="3" borderId="0" xfId="1" applyNumberFormat="1" applyFont="1" applyFill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left"/>
      <protection locked="0"/>
    </xf>
    <xf numFmtId="49" fontId="13" fillId="3" borderId="0" xfId="0" applyNumberFormat="1" applyFont="1" applyFill="1" applyAlignment="1" applyProtection="1">
      <alignment horizontal="left"/>
      <protection locked="0"/>
    </xf>
    <xf numFmtId="0" fontId="15" fillId="10" borderId="0" xfId="0" applyFont="1" applyFill="1" applyAlignment="1">
      <alignment horizontal="center"/>
    </xf>
    <xf numFmtId="0" fontId="2" fillId="7" borderId="0" xfId="0" applyFont="1" applyFill="1" applyAlignment="1" applyProtection="1">
      <alignment horizontal="left"/>
      <protection locked="0"/>
    </xf>
    <xf numFmtId="0" fontId="13" fillId="7" borderId="0" xfId="0" applyFont="1" applyFill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20">
    <dxf>
      <font>
        <condense val="0"/>
        <extend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  <border>
        <left style="thin">
          <color indexed="9"/>
        </left>
        <right style="thin">
          <color indexed="8"/>
        </right>
        <top style="thin">
          <color indexed="9"/>
        </top>
        <bottom style="thin">
          <color indexed="8"/>
        </bottom>
      </border>
    </dxf>
    <dxf>
      <font>
        <condense val="0"/>
        <extend val="0"/>
        <color indexed="43"/>
      </font>
      <fill>
        <patternFill>
          <bgColor indexed="43"/>
        </patternFill>
      </fill>
      <border>
        <left style="thin">
          <color indexed="9"/>
        </left>
        <right style="thin">
          <color indexed="51"/>
        </right>
        <top style="thin">
          <color indexed="9"/>
        </top>
        <bottom style="thin">
          <color indexed="51"/>
        </bottom>
      </border>
    </dxf>
    <dxf>
      <fill>
        <patternFill>
          <bgColor indexed="10"/>
        </patternFill>
      </fill>
      <border>
        <left style="thin">
          <color indexed="9"/>
        </left>
        <right style="thin">
          <color indexed="8"/>
        </right>
        <top style="thin">
          <color indexed="9"/>
        </top>
        <bottom style="thin">
          <color indexed="8"/>
        </bottom>
      </border>
    </dxf>
    <dxf>
      <font>
        <condense val="0"/>
        <extend val="0"/>
        <color indexed="41"/>
      </font>
      <fill>
        <patternFill>
          <bgColor indexed="41"/>
        </patternFill>
      </fill>
      <border>
        <left style="thin">
          <color indexed="9"/>
        </left>
        <right style="thin">
          <color indexed="48"/>
        </right>
        <top style="thin">
          <color indexed="9"/>
        </top>
        <bottom style="thin">
          <color indexed="48"/>
        </bottom>
      </border>
    </dxf>
    <dxf>
      <fill>
        <patternFill>
          <bgColor indexed="45"/>
        </patternFill>
      </fill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182880</xdr:colOff>
          <xdr:row>10</xdr:row>
          <xdr:rowOff>152400</xdr:rowOff>
        </xdr:from>
        <xdr:to>
          <xdr:col>24</xdr:col>
          <xdr:colOff>411480</xdr:colOff>
          <xdr:row>12</xdr:row>
          <xdr:rowOff>30480</xdr:rowOff>
        </xdr:to>
        <xdr:sp macro="" textlink="">
          <xdr:nvSpPr>
            <xdr:cNvPr id="2056" name="Check Box 8" descr="Hallo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Kontrollkästchen 8</a:t>
              </a:r>
            </a:p>
          </xdr:txBody>
        </xdr:sp>
        <xdr:clientData/>
      </xdr:twoCellAnchor>
    </mc:Choice>
    <mc:Fallback/>
  </mc:AlternateContent>
  <xdr:twoCellAnchor>
    <xdr:from>
      <xdr:col>24</xdr:col>
      <xdr:colOff>363592</xdr:colOff>
      <xdr:row>10</xdr:row>
      <xdr:rowOff>85068</xdr:rowOff>
    </xdr:from>
    <xdr:to>
      <xdr:col>24</xdr:col>
      <xdr:colOff>721061</xdr:colOff>
      <xdr:row>12</xdr:row>
      <xdr:rowOff>94788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896193" y="1770993"/>
          <a:ext cx="462455" cy="346842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10</xdr:row>
          <xdr:rowOff>144780</xdr:rowOff>
        </xdr:from>
        <xdr:to>
          <xdr:col>27</xdr:col>
          <xdr:colOff>350520</xdr:colOff>
          <xdr:row>12</xdr:row>
          <xdr:rowOff>30480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Kontrollkästchen 9</a:t>
              </a:r>
            </a:p>
          </xdr:txBody>
        </xdr:sp>
        <xdr:clientData/>
      </xdr:twoCellAnchor>
    </mc:Choice>
    <mc:Fallback/>
  </mc:AlternateContent>
  <xdr:twoCellAnchor>
    <xdr:from>
      <xdr:col>27</xdr:col>
      <xdr:colOff>204952</xdr:colOff>
      <xdr:row>10</xdr:row>
      <xdr:rowOff>64048</xdr:rowOff>
    </xdr:from>
    <xdr:to>
      <xdr:col>28</xdr:col>
      <xdr:colOff>226953</xdr:colOff>
      <xdr:row>12</xdr:row>
      <xdr:rowOff>31624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031311" y="1749973"/>
          <a:ext cx="472965" cy="30480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CX124"/>
  <sheetViews>
    <sheetView showZeros="0" tabSelected="1" zoomScale="70" zoomScaleNormal="70" workbookViewId="0">
      <pane ySplit="25" topLeftCell="A26" activePane="bottomLeft" state="frozen"/>
      <selection pane="bottomLeft" activeCell="T34" sqref="T34"/>
    </sheetView>
  </sheetViews>
  <sheetFormatPr baseColWidth="10" defaultColWidth="11" defaultRowHeight="13.8" x14ac:dyDescent="0.3"/>
  <cols>
    <col min="1" max="1" width="3.33203125" style="1" bestFit="1" customWidth="1"/>
    <col min="2" max="3" width="17.33203125" style="1" customWidth="1"/>
    <col min="4" max="4" width="12.5546875" style="1" customWidth="1"/>
    <col min="5" max="5" width="4.33203125" style="1" customWidth="1"/>
    <col min="6" max="6" width="2.5546875" style="1" customWidth="1"/>
    <col min="7" max="7" width="6" style="1" customWidth="1"/>
    <col min="8" max="8" width="10.5546875" style="1" customWidth="1"/>
    <col min="9" max="9" width="3" style="1" customWidth="1"/>
    <col min="10" max="11" width="17.33203125" style="1" customWidth="1"/>
    <col min="12" max="12" width="4.6640625" style="1" bestFit="1" customWidth="1"/>
    <col min="13" max="13" width="3.6640625" style="1" bestFit="1" customWidth="1"/>
    <col min="14" max="14" width="2.5546875" style="1" customWidth="1"/>
    <col min="15" max="15" width="6" style="1" customWidth="1"/>
    <col min="16" max="16" width="3" style="8" customWidth="1"/>
    <col min="17" max="17" width="5.6640625" style="1" customWidth="1"/>
    <col min="18" max="18" width="2.6640625" style="1" customWidth="1"/>
    <col min="19" max="19" width="4.5546875" style="1" customWidth="1"/>
    <col min="20" max="20" width="3.44140625" style="1" bestFit="1" customWidth="1"/>
    <col min="21" max="21" width="3.5546875" style="1" bestFit="1" customWidth="1"/>
    <col min="22" max="22" width="3.44140625" style="1" customWidth="1"/>
    <col min="23" max="23" width="2.33203125" style="1" customWidth="1"/>
    <col min="24" max="24" width="25.88671875" style="1" bestFit="1" customWidth="1"/>
    <col min="25" max="25" width="10.6640625" style="1" bestFit="1" customWidth="1"/>
    <col min="26" max="26" width="3.88671875" style="1" customWidth="1"/>
    <col min="27" max="27" width="4.44140625" style="1" bestFit="1" customWidth="1"/>
    <col min="28" max="28" width="6.44140625" style="1" customWidth="1"/>
    <col min="29" max="29" width="4.33203125" style="1" customWidth="1"/>
    <col min="30" max="30" width="20.6640625" style="1" bestFit="1" customWidth="1"/>
    <col min="31" max="31" width="3.44140625" style="1" bestFit="1" customWidth="1"/>
    <col min="32" max="32" width="2.6640625" style="1" bestFit="1" customWidth="1"/>
    <col min="33" max="33" width="4.33203125" style="1" bestFit="1" customWidth="1"/>
    <col min="34" max="34" width="7.33203125" style="1" customWidth="1"/>
    <col min="35" max="36" width="4.33203125" style="1" customWidth="1"/>
    <col min="37" max="37" width="5.6640625" style="1" customWidth="1"/>
    <col min="38" max="38" width="4.6640625" style="1" customWidth="1"/>
    <col min="39" max="54" width="6.44140625" style="1" customWidth="1"/>
    <col min="55" max="70" width="6" style="8" hidden="1" customWidth="1"/>
    <col min="71" max="71" width="3.33203125" style="1" customWidth="1"/>
    <col min="72" max="79" width="2" style="1" bestFit="1" customWidth="1"/>
    <col min="80" max="81" width="2.6640625" style="1" bestFit="1" customWidth="1"/>
    <col min="82" max="82" width="2.6640625" style="1" customWidth="1"/>
    <col min="83" max="85" width="2.6640625" style="1" bestFit="1" customWidth="1"/>
    <col min="86" max="86" width="11" style="1"/>
    <col min="87" max="90" width="2.33203125" style="1" customWidth="1"/>
    <col min="91" max="91" width="2.6640625" style="1" customWidth="1"/>
    <col min="92" max="101" width="2.33203125" style="1" customWidth="1"/>
    <col min="102" max="16384" width="11" style="1"/>
  </cols>
  <sheetData>
    <row r="1" spans="1:71" ht="16.2" thickTop="1" x14ac:dyDescent="0.3">
      <c r="A1" s="27" t="s">
        <v>0</v>
      </c>
      <c r="B1" s="27" t="s">
        <v>1</v>
      </c>
      <c r="C1" s="18">
        <f>IF(I3=0,0,A1)</f>
        <v>0</v>
      </c>
      <c r="D1" s="19"/>
      <c r="E1" s="20"/>
      <c r="F1" s="20"/>
      <c r="G1" s="20"/>
      <c r="H1" s="21">
        <f>IF(I1=0,0,B1)</f>
        <v>0</v>
      </c>
      <c r="I1" s="19">
        <f>AJ4</f>
        <v>0</v>
      </c>
      <c r="J1" s="25">
        <f>IF(I1=0,0,"Wertungsrichter")</f>
        <v>0</v>
      </c>
      <c r="P1" s="48">
        <v>1</v>
      </c>
      <c r="Q1" s="27"/>
      <c r="R1" s="27">
        <f>T16-I2</f>
        <v>0</v>
      </c>
      <c r="S1" s="27"/>
      <c r="T1" s="27"/>
      <c r="U1" s="27"/>
      <c r="V1" s="27"/>
      <c r="W1" s="27"/>
      <c r="X1" s="91" t="s">
        <v>2</v>
      </c>
      <c r="Y1" s="29">
        <v>1</v>
      </c>
      <c r="Z1" s="11"/>
      <c r="AA1" s="29">
        <v>14</v>
      </c>
      <c r="AB1" s="15" t="s">
        <v>3</v>
      </c>
      <c r="AD1" s="91" t="s">
        <v>4</v>
      </c>
      <c r="AE1" s="29">
        <v>1</v>
      </c>
      <c r="AF1" s="11" t="s">
        <v>5</v>
      </c>
      <c r="AG1" s="29">
        <v>10</v>
      </c>
      <c r="AH1" s="15" t="s">
        <v>3</v>
      </c>
      <c r="AI1" s="27">
        <f>Y1-1</f>
        <v>0</v>
      </c>
      <c r="AJ1" s="27">
        <f>IF(T25&gt;AI1,1,0)</f>
        <v>0</v>
      </c>
      <c r="AK1" s="27">
        <f>AE1-1</f>
        <v>0</v>
      </c>
      <c r="AL1" s="27">
        <f>IF(V25&gt;AK1,1,0)</f>
        <v>0</v>
      </c>
      <c r="AM1" s="49"/>
      <c r="AN1" s="49"/>
    </row>
    <row r="2" spans="1:71" ht="16.2" thickBot="1" x14ac:dyDescent="0.35">
      <c r="A2" s="27" t="s">
        <v>6</v>
      </c>
      <c r="B2" s="27" t="s">
        <v>7</v>
      </c>
      <c r="C2" s="22">
        <f>IF(I3=0,0,A2)</f>
        <v>0</v>
      </c>
      <c r="D2" s="23"/>
      <c r="E2" s="23"/>
      <c r="F2" s="23"/>
      <c r="G2" s="23"/>
      <c r="H2" s="24">
        <f>IF(I2=0,0,B2)</f>
        <v>0</v>
      </c>
      <c r="I2" s="23">
        <f>AL4</f>
        <v>0</v>
      </c>
      <c r="J2" s="26">
        <f>IF(I2=0,0,"Wertungsrichter")</f>
        <v>0</v>
      </c>
      <c r="P2" s="48">
        <v>2</v>
      </c>
      <c r="Q2" s="27"/>
      <c r="R2" s="27">
        <f>U17</f>
        <v>0</v>
      </c>
      <c r="S2" s="27"/>
      <c r="T2" s="27"/>
      <c r="U2" s="27"/>
      <c r="V2" s="27"/>
      <c r="W2" s="27"/>
      <c r="X2" s="92"/>
      <c r="Y2" s="12">
        <v>15</v>
      </c>
      <c r="Z2" s="13"/>
      <c r="AA2" s="30">
        <v>25</v>
      </c>
      <c r="AB2" s="16" t="s">
        <v>8</v>
      </c>
      <c r="AD2" s="92"/>
      <c r="AE2" s="12"/>
      <c r="AF2" s="13" t="s">
        <v>9</v>
      </c>
      <c r="AG2" s="12">
        <f>AG1+1</f>
        <v>11</v>
      </c>
      <c r="AH2" s="16" t="s">
        <v>8</v>
      </c>
      <c r="AI2" s="27">
        <f>Y2-1</f>
        <v>14</v>
      </c>
      <c r="AJ2" s="27">
        <f>IF(T25&gt;AI2,2,0)</f>
        <v>0</v>
      </c>
      <c r="AK2" s="27">
        <f>AG2-1</f>
        <v>10</v>
      </c>
      <c r="AL2" s="27">
        <f>IF(V25&gt;AK2,2,0)</f>
        <v>0</v>
      </c>
      <c r="AM2" s="49"/>
      <c r="AN2" s="49"/>
      <c r="BK2" s="47" t="s">
        <v>10</v>
      </c>
    </row>
    <row r="3" spans="1:71" ht="16.2" thickTop="1" x14ac:dyDescent="0.3">
      <c r="C3" s="10"/>
      <c r="D3" s="10"/>
      <c r="E3" s="10"/>
      <c r="F3" s="10"/>
      <c r="G3" s="10"/>
      <c r="H3" s="52"/>
      <c r="I3" s="28">
        <f>SUM(I1:I2)</f>
        <v>0</v>
      </c>
      <c r="J3" s="28"/>
      <c r="K3" s="27"/>
      <c r="L3" s="27"/>
      <c r="M3" s="27"/>
      <c r="N3" s="27"/>
      <c r="O3" s="27"/>
      <c r="P3" s="48"/>
      <c r="Q3" s="27"/>
      <c r="R3" s="27"/>
      <c r="S3" s="27"/>
      <c r="T3" s="27"/>
      <c r="U3" s="27"/>
      <c r="V3" s="27"/>
      <c r="W3" s="27"/>
      <c r="X3" s="93"/>
      <c r="Y3" s="14"/>
      <c r="Z3" s="14" t="s">
        <v>9</v>
      </c>
      <c r="AA3" s="14">
        <f>AA2+1</f>
        <v>26</v>
      </c>
      <c r="AB3" s="17" t="s">
        <v>11</v>
      </c>
      <c r="AD3" s="93"/>
      <c r="AE3" s="14"/>
      <c r="AF3" s="14"/>
      <c r="AG3" s="14"/>
      <c r="AH3" s="17"/>
      <c r="AI3" s="27">
        <f>AA3-1</f>
        <v>25</v>
      </c>
      <c r="AJ3" s="27">
        <f>IF(T25&gt;AI3,3,0)</f>
        <v>0</v>
      </c>
      <c r="AK3" s="27"/>
      <c r="AL3" s="27"/>
      <c r="AM3" s="49"/>
      <c r="AN3" s="49"/>
      <c r="BK3" s="44">
        <f t="shared" ref="BK3:BR17" si="0">COUNTIF(BK$26:BK$123,$BS3)</f>
        <v>0</v>
      </c>
      <c r="BL3" s="44">
        <f t="shared" si="0"/>
        <v>0</v>
      </c>
      <c r="BM3" s="44">
        <f t="shared" si="0"/>
        <v>0</v>
      </c>
      <c r="BN3" s="44">
        <f t="shared" si="0"/>
        <v>0</v>
      </c>
      <c r="BO3" s="44">
        <f t="shared" si="0"/>
        <v>0</v>
      </c>
      <c r="BP3" s="44">
        <f t="shared" si="0"/>
        <v>0</v>
      </c>
      <c r="BQ3" s="44">
        <f t="shared" si="0"/>
        <v>0</v>
      </c>
      <c r="BR3" s="44">
        <f t="shared" si="0"/>
        <v>0</v>
      </c>
      <c r="BS3" s="27">
        <v>1</v>
      </c>
    </row>
    <row r="4" spans="1:71" x14ac:dyDescent="0.3">
      <c r="H4" s="27"/>
      <c r="I4" s="27"/>
      <c r="J4" s="27"/>
      <c r="K4" s="27"/>
      <c r="L4" s="27"/>
      <c r="M4" s="27"/>
      <c r="N4" s="27"/>
      <c r="O4" s="27"/>
      <c r="P4" s="48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>
        <f>MAX(AJ1:AJ3)</f>
        <v>0</v>
      </c>
      <c r="AK4" s="27"/>
      <c r="AL4" s="27">
        <f>MAX(AL1:AL3)</f>
        <v>0</v>
      </c>
      <c r="AM4" s="49"/>
      <c r="AN4" s="49"/>
      <c r="BK4" s="44">
        <f t="shared" si="0"/>
        <v>0</v>
      </c>
      <c r="BL4" s="44">
        <f t="shared" si="0"/>
        <v>0</v>
      </c>
      <c r="BM4" s="44">
        <f t="shared" si="0"/>
        <v>0</v>
      </c>
      <c r="BN4" s="44">
        <f t="shared" si="0"/>
        <v>0</v>
      </c>
      <c r="BO4" s="44">
        <f t="shared" si="0"/>
        <v>0</v>
      </c>
      <c r="BP4" s="44">
        <f t="shared" si="0"/>
        <v>0</v>
      </c>
      <c r="BQ4" s="44">
        <f t="shared" si="0"/>
        <v>0</v>
      </c>
      <c r="BR4" s="44">
        <f t="shared" si="0"/>
        <v>0</v>
      </c>
      <c r="BS4" s="27">
        <v>2</v>
      </c>
    </row>
    <row r="5" spans="1:71" x14ac:dyDescent="0.3">
      <c r="B5" s="3" t="s">
        <v>12</v>
      </c>
      <c r="H5" s="27"/>
      <c r="I5" s="27"/>
      <c r="J5" s="27"/>
      <c r="K5" s="27"/>
      <c r="L5" s="27"/>
      <c r="M5" s="27"/>
      <c r="N5" s="27"/>
      <c r="O5" s="27"/>
      <c r="P5" s="48">
        <v>1</v>
      </c>
      <c r="Q5" s="27">
        <v>1</v>
      </c>
      <c r="R5" s="27">
        <v>1</v>
      </c>
      <c r="S5" s="27">
        <v>2</v>
      </c>
      <c r="T5" s="27">
        <v>3</v>
      </c>
      <c r="U5" s="27">
        <v>4</v>
      </c>
      <c r="V5" s="27">
        <v>5</v>
      </c>
      <c r="W5" s="27">
        <v>6</v>
      </c>
      <c r="X5" s="27">
        <v>7</v>
      </c>
      <c r="Y5" s="27">
        <v>8</v>
      </c>
      <c r="Z5" s="27">
        <v>9</v>
      </c>
      <c r="AA5" s="27">
        <v>10</v>
      </c>
      <c r="AB5" s="27">
        <v>11</v>
      </c>
      <c r="AC5" s="27">
        <v>12</v>
      </c>
      <c r="AD5" s="27">
        <v>13</v>
      </c>
      <c r="AE5" s="27">
        <v>14</v>
      </c>
      <c r="AF5" s="27">
        <v>15</v>
      </c>
      <c r="AG5" s="27"/>
      <c r="AH5" s="27"/>
      <c r="AI5" s="49"/>
      <c r="AJ5" s="49"/>
      <c r="AK5" s="49"/>
      <c r="AL5" s="49"/>
      <c r="AM5" s="49"/>
      <c r="AN5" s="49"/>
      <c r="BK5" s="44">
        <f t="shared" si="0"/>
        <v>0</v>
      </c>
      <c r="BL5" s="44">
        <f t="shared" si="0"/>
        <v>0</v>
      </c>
      <c r="BM5" s="44">
        <f t="shared" si="0"/>
        <v>0</v>
      </c>
      <c r="BN5" s="44">
        <f t="shared" si="0"/>
        <v>0</v>
      </c>
      <c r="BO5" s="44">
        <f t="shared" si="0"/>
        <v>0</v>
      </c>
      <c r="BP5" s="44">
        <f t="shared" si="0"/>
        <v>0</v>
      </c>
      <c r="BQ5" s="44">
        <f t="shared" si="0"/>
        <v>0</v>
      </c>
      <c r="BR5" s="44">
        <f t="shared" si="0"/>
        <v>0</v>
      </c>
      <c r="BS5" s="27">
        <v>3</v>
      </c>
    </row>
    <row r="6" spans="1:71" x14ac:dyDescent="0.3">
      <c r="B6" s="2" t="s">
        <v>13</v>
      </c>
      <c r="C6" s="71" t="s">
        <v>70</v>
      </c>
      <c r="D6" s="71"/>
      <c r="E6" s="71"/>
      <c r="F6" s="71"/>
      <c r="G6" s="72"/>
      <c r="H6" s="27"/>
      <c r="I6" s="27"/>
      <c r="J6" s="27"/>
      <c r="K6" s="27"/>
      <c r="L6" s="27"/>
      <c r="M6" s="27"/>
      <c r="N6" s="27"/>
      <c r="O6" s="27"/>
      <c r="P6" s="48">
        <v>2</v>
      </c>
      <c r="Q6" s="27">
        <v>2</v>
      </c>
      <c r="R6" s="27" t="str">
        <f>BC23</f>
        <v>GEK</v>
      </c>
      <c r="S6" s="27" t="str">
        <f>BD23</f>
        <v xml:space="preserve"> </v>
      </c>
      <c r="T6" s="27" t="str">
        <f>BE23</f>
        <v xml:space="preserve"> 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BK6" s="44">
        <f t="shared" si="0"/>
        <v>0</v>
      </c>
      <c r="BL6" s="44">
        <f t="shared" si="0"/>
        <v>0</v>
      </c>
      <c r="BM6" s="44">
        <f t="shared" si="0"/>
        <v>0</v>
      </c>
      <c r="BN6" s="44">
        <f t="shared" si="0"/>
        <v>0</v>
      </c>
      <c r="BO6" s="44">
        <f t="shared" si="0"/>
        <v>0</v>
      </c>
      <c r="BP6" s="44">
        <f t="shared" si="0"/>
        <v>0</v>
      </c>
      <c r="BQ6" s="44">
        <f t="shared" si="0"/>
        <v>0</v>
      </c>
      <c r="BR6" s="44">
        <f t="shared" si="0"/>
        <v>0</v>
      </c>
      <c r="BS6" s="27">
        <v>4</v>
      </c>
    </row>
    <row r="7" spans="1:71" ht="2.25" customHeight="1" x14ac:dyDescent="0.3">
      <c r="B7" s="2"/>
      <c r="H7" s="27"/>
      <c r="I7" s="27"/>
      <c r="J7" s="27"/>
      <c r="K7" s="27"/>
      <c r="L7" s="27"/>
      <c r="M7" s="27"/>
      <c r="N7" s="27"/>
      <c r="O7" s="27"/>
      <c r="P7" s="48">
        <v>3</v>
      </c>
      <c r="Q7" s="27">
        <v>3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BK7" s="44">
        <f t="shared" si="0"/>
        <v>0</v>
      </c>
      <c r="BL7" s="44">
        <f t="shared" si="0"/>
        <v>0</v>
      </c>
      <c r="BM7" s="44">
        <f t="shared" si="0"/>
        <v>0</v>
      </c>
      <c r="BN7" s="44">
        <f t="shared" si="0"/>
        <v>0</v>
      </c>
      <c r="BO7" s="44">
        <f t="shared" si="0"/>
        <v>0</v>
      </c>
      <c r="BP7" s="44">
        <f t="shared" si="0"/>
        <v>0</v>
      </c>
      <c r="BQ7" s="44">
        <f t="shared" si="0"/>
        <v>0</v>
      </c>
      <c r="BR7" s="44">
        <f t="shared" si="0"/>
        <v>0</v>
      </c>
      <c r="BS7" s="27">
        <v>5</v>
      </c>
    </row>
    <row r="8" spans="1:71" x14ac:dyDescent="0.3">
      <c r="B8" s="2" t="s">
        <v>14</v>
      </c>
      <c r="C8" s="98"/>
      <c r="D8" s="98"/>
      <c r="H8" s="27"/>
      <c r="I8" s="27"/>
      <c r="J8" s="27"/>
      <c r="K8" s="27"/>
      <c r="L8" s="27"/>
      <c r="M8" s="27"/>
      <c r="N8" s="27"/>
      <c r="O8" s="27"/>
      <c r="P8" s="48">
        <v>4</v>
      </c>
      <c r="Q8" s="27">
        <v>4</v>
      </c>
      <c r="R8" s="27" t="str">
        <f>BF23</f>
        <v>GEM</v>
      </c>
      <c r="S8" s="27" t="str">
        <f>BG23</f>
        <v xml:space="preserve"> </v>
      </c>
      <c r="T8" s="27" t="str">
        <f>BH23</f>
        <v xml:space="preserve"> </v>
      </c>
      <c r="U8" s="27" t="str">
        <f>BI23</f>
        <v xml:space="preserve"> </v>
      </c>
      <c r="V8" s="27" t="str">
        <f>BJ23</f>
        <v xml:space="preserve"> </v>
      </c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BK8" s="44">
        <f t="shared" si="0"/>
        <v>0</v>
      </c>
      <c r="BL8" s="44">
        <f t="shared" si="0"/>
        <v>0</v>
      </c>
      <c r="BM8" s="44">
        <f t="shared" si="0"/>
        <v>0</v>
      </c>
      <c r="BN8" s="44">
        <f t="shared" si="0"/>
        <v>0</v>
      </c>
      <c r="BO8" s="44">
        <f t="shared" si="0"/>
        <v>0</v>
      </c>
      <c r="BP8" s="44">
        <f t="shared" si="0"/>
        <v>0</v>
      </c>
      <c r="BQ8" s="44">
        <f t="shared" si="0"/>
        <v>0</v>
      </c>
      <c r="BR8" s="44">
        <f t="shared" si="0"/>
        <v>0</v>
      </c>
      <c r="BS8" s="27">
        <v>6</v>
      </c>
    </row>
    <row r="9" spans="1:71" x14ac:dyDescent="0.3">
      <c r="B9" s="1" t="s">
        <v>15</v>
      </c>
      <c r="H9" s="27"/>
      <c r="I9" s="27"/>
      <c r="J9" s="27"/>
      <c r="K9" s="27"/>
      <c r="L9" s="27"/>
      <c r="M9" s="27"/>
      <c r="N9" s="27"/>
      <c r="O9" s="27"/>
      <c r="P9" s="48">
        <v>5</v>
      </c>
      <c r="Q9" s="27">
        <v>5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BK9" s="44">
        <f t="shared" si="0"/>
        <v>0</v>
      </c>
      <c r="BL9" s="44">
        <f t="shared" si="0"/>
        <v>0</v>
      </c>
      <c r="BM9" s="44">
        <f t="shared" si="0"/>
        <v>0</v>
      </c>
      <c r="BN9" s="44">
        <f t="shared" si="0"/>
        <v>0</v>
      </c>
      <c r="BO9" s="44">
        <f t="shared" si="0"/>
        <v>0</v>
      </c>
      <c r="BP9" s="44">
        <f t="shared" si="0"/>
        <v>0</v>
      </c>
      <c r="BQ9" s="44">
        <f t="shared" si="0"/>
        <v>0</v>
      </c>
      <c r="BR9" s="44">
        <f t="shared" si="0"/>
        <v>0</v>
      </c>
      <c r="BS9" s="27">
        <v>7</v>
      </c>
    </row>
    <row r="10" spans="1:71" x14ac:dyDescent="0.3">
      <c r="B10" s="3" t="s">
        <v>16</v>
      </c>
      <c r="H10" s="27"/>
      <c r="I10" s="27"/>
      <c r="J10" s="27"/>
      <c r="K10" s="27"/>
      <c r="L10" s="27"/>
      <c r="M10" s="27"/>
      <c r="N10" s="27"/>
      <c r="O10" s="27"/>
      <c r="P10" s="48">
        <v>6</v>
      </c>
      <c r="Q10" s="27">
        <v>6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BK10" s="44">
        <f t="shared" si="0"/>
        <v>0</v>
      </c>
      <c r="BL10" s="44">
        <f t="shared" si="0"/>
        <v>0</v>
      </c>
      <c r="BM10" s="44">
        <f t="shared" si="0"/>
        <v>0</v>
      </c>
      <c r="BN10" s="44">
        <f t="shared" si="0"/>
        <v>0</v>
      </c>
      <c r="BO10" s="44">
        <f t="shared" si="0"/>
        <v>0</v>
      </c>
      <c r="BP10" s="44">
        <f t="shared" si="0"/>
        <v>0</v>
      </c>
      <c r="BQ10" s="44">
        <f t="shared" si="0"/>
        <v>0</v>
      </c>
      <c r="BR10" s="44">
        <f t="shared" si="0"/>
        <v>0</v>
      </c>
      <c r="BS10" s="27">
        <v>8</v>
      </c>
    </row>
    <row r="11" spans="1:71" x14ac:dyDescent="0.3">
      <c r="B11" s="1" t="s">
        <v>17</v>
      </c>
      <c r="C11" s="1" t="s">
        <v>18</v>
      </c>
      <c r="D11" s="1" t="s">
        <v>19</v>
      </c>
      <c r="G11" s="1" t="s">
        <v>20</v>
      </c>
      <c r="J11" s="1" t="s">
        <v>21</v>
      </c>
      <c r="K11" s="1" t="s">
        <v>22</v>
      </c>
      <c r="P11" s="48">
        <v>7</v>
      </c>
      <c r="Q11" s="27">
        <v>7</v>
      </c>
      <c r="R11" s="27"/>
      <c r="S11" s="27"/>
      <c r="T11" s="27"/>
      <c r="U11" s="27"/>
      <c r="V11" s="27"/>
      <c r="W11" s="74"/>
      <c r="X11" s="74"/>
      <c r="Y11" s="74"/>
      <c r="Z11" s="74"/>
      <c r="AA11" s="74"/>
      <c r="AB11" s="74"/>
      <c r="AC11" s="74"/>
      <c r="AD11" s="27"/>
      <c r="AE11" s="27"/>
      <c r="AF11" s="27"/>
      <c r="AG11" s="27"/>
      <c r="AH11" s="27"/>
      <c r="AI11" s="27"/>
      <c r="AJ11" s="27"/>
      <c r="AK11" s="27"/>
      <c r="AL11" s="27"/>
      <c r="BB11" s="8"/>
      <c r="BJ11" s="44">
        <f t="shared" ref="BJ11:BQ15" si="1">COUNTIF(BK$26:BK$123,$BR11)</f>
        <v>0</v>
      </c>
      <c r="BK11" s="44">
        <f t="shared" si="1"/>
        <v>0</v>
      </c>
      <c r="BL11" s="44">
        <f t="shared" si="1"/>
        <v>0</v>
      </c>
      <c r="BM11" s="44">
        <f t="shared" si="1"/>
        <v>0</v>
      </c>
      <c r="BN11" s="44">
        <f t="shared" si="1"/>
        <v>0</v>
      </c>
      <c r="BO11" s="44">
        <f t="shared" si="1"/>
        <v>0</v>
      </c>
      <c r="BP11" s="44">
        <f t="shared" si="1"/>
        <v>0</v>
      </c>
      <c r="BQ11" s="44">
        <f t="shared" si="1"/>
        <v>0</v>
      </c>
      <c r="BR11" s="27">
        <v>9</v>
      </c>
    </row>
    <row r="12" spans="1:71" ht="14.25" customHeight="1" x14ac:dyDescent="0.3">
      <c r="B12" s="38"/>
      <c r="C12" s="39"/>
      <c r="D12" s="99"/>
      <c r="E12" s="99"/>
      <c r="F12" s="99"/>
      <c r="G12" s="95"/>
      <c r="H12" s="95"/>
      <c r="I12" s="95"/>
      <c r="J12" s="40"/>
      <c r="K12" s="96"/>
      <c r="L12" s="96"/>
      <c r="M12" s="96"/>
      <c r="P12" s="48" t="s">
        <v>23</v>
      </c>
      <c r="Q12" s="27" t="s">
        <v>24</v>
      </c>
      <c r="R12" s="27"/>
      <c r="S12" s="27"/>
      <c r="T12" s="27"/>
      <c r="U12" s="27"/>
      <c r="V12" s="27"/>
      <c r="W12" s="74"/>
      <c r="X12" s="73" t="s">
        <v>25</v>
      </c>
      <c r="Y12" s="74" t="s">
        <v>26</v>
      </c>
      <c r="Z12" s="74"/>
      <c r="AA12" s="74" t="s">
        <v>27</v>
      </c>
      <c r="AB12" s="74"/>
      <c r="AC12" s="74"/>
      <c r="AD12" s="27"/>
      <c r="AE12" s="27"/>
      <c r="AF12" s="27"/>
      <c r="AG12" s="27"/>
      <c r="AH12" s="27"/>
      <c r="AI12" s="27"/>
      <c r="AJ12" s="27"/>
      <c r="AK12" s="27"/>
      <c r="AL12" s="27"/>
      <c r="BB12" s="8"/>
      <c r="BJ12" s="44">
        <f t="shared" si="1"/>
        <v>0</v>
      </c>
      <c r="BK12" s="44">
        <f t="shared" si="1"/>
        <v>0</v>
      </c>
      <c r="BL12" s="44">
        <f t="shared" si="1"/>
        <v>0</v>
      </c>
      <c r="BM12" s="44">
        <f t="shared" si="1"/>
        <v>0</v>
      </c>
      <c r="BN12" s="44">
        <f t="shared" si="1"/>
        <v>0</v>
      </c>
      <c r="BO12" s="44">
        <f t="shared" si="1"/>
        <v>0</v>
      </c>
      <c r="BP12" s="44">
        <f t="shared" si="1"/>
        <v>0</v>
      </c>
      <c r="BQ12" s="44">
        <f t="shared" si="1"/>
        <v>0</v>
      </c>
      <c r="BR12" s="27">
        <v>10</v>
      </c>
    </row>
    <row r="13" spans="1:71" x14ac:dyDescent="0.3">
      <c r="B13" s="3" t="s">
        <v>28</v>
      </c>
      <c r="P13" s="48"/>
      <c r="Q13" s="27"/>
      <c r="R13" s="27"/>
      <c r="S13" s="27"/>
      <c r="T13" s="27"/>
      <c r="U13" s="27"/>
      <c r="V13" s="27"/>
      <c r="W13" s="74"/>
      <c r="X13" s="74"/>
      <c r="Y13" s="74"/>
      <c r="Z13" s="74"/>
      <c r="AA13" s="74"/>
      <c r="AB13" s="74"/>
      <c r="AC13" s="74"/>
      <c r="AD13" s="27"/>
      <c r="AE13" s="27"/>
      <c r="AF13" s="27"/>
      <c r="AG13" s="27"/>
      <c r="AH13" s="27"/>
      <c r="AI13" s="27"/>
      <c r="AJ13" s="27"/>
      <c r="AK13" s="27"/>
      <c r="AL13" s="27"/>
      <c r="BB13" s="8"/>
      <c r="BJ13" s="44">
        <f t="shared" si="1"/>
        <v>0</v>
      </c>
      <c r="BK13" s="44">
        <f t="shared" si="1"/>
        <v>0</v>
      </c>
      <c r="BL13" s="44">
        <f t="shared" si="1"/>
        <v>0</v>
      </c>
      <c r="BM13" s="44">
        <f t="shared" si="1"/>
        <v>0</v>
      </c>
      <c r="BN13" s="44">
        <f t="shared" si="1"/>
        <v>0</v>
      </c>
      <c r="BO13" s="44">
        <f t="shared" si="1"/>
        <v>0</v>
      </c>
      <c r="BP13" s="44">
        <f t="shared" si="1"/>
        <v>0</v>
      </c>
      <c r="BQ13" s="44">
        <f t="shared" si="1"/>
        <v>0</v>
      </c>
      <c r="BR13" s="27">
        <v>11</v>
      </c>
    </row>
    <row r="14" spans="1:71" x14ac:dyDescent="0.3">
      <c r="B14" s="1" t="s">
        <v>17</v>
      </c>
      <c r="C14" s="1" t="s">
        <v>18</v>
      </c>
      <c r="D14" s="1" t="s">
        <v>19</v>
      </c>
      <c r="G14" s="1" t="s">
        <v>20</v>
      </c>
      <c r="J14" s="1" t="s">
        <v>21</v>
      </c>
      <c r="K14" s="1" t="s">
        <v>22</v>
      </c>
      <c r="P14" s="48"/>
      <c r="Q14" s="27"/>
      <c r="R14" s="27"/>
      <c r="S14" s="27"/>
      <c r="T14" s="27"/>
      <c r="U14" s="27"/>
      <c r="V14" s="27"/>
      <c r="W14" s="74"/>
      <c r="X14" s="74" t="s">
        <v>29</v>
      </c>
      <c r="Y14" s="75"/>
      <c r="Z14" s="74"/>
      <c r="AA14" s="74"/>
      <c r="AB14" s="74"/>
      <c r="AC14" s="74"/>
      <c r="AD14" s="27"/>
      <c r="AE14" s="27"/>
      <c r="AF14" s="27"/>
      <c r="AG14" s="27"/>
      <c r="AH14" s="27"/>
      <c r="AI14" s="27"/>
      <c r="AJ14" s="27"/>
      <c r="AK14" s="27"/>
      <c r="AL14" s="27"/>
      <c r="BB14" s="8"/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44">
        <f t="shared" si="1"/>
        <v>0</v>
      </c>
      <c r="BO14" s="44">
        <f t="shared" si="1"/>
        <v>0</v>
      </c>
      <c r="BP14" s="44">
        <f t="shared" si="1"/>
        <v>0</v>
      </c>
      <c r="BQ14" s="44">
        <f t="shared" si="1"/>
        <v>0</v>
      </c>
      <c r="BR14" s="27">
        <v>12</v>
      </c>
    </row>
    <row r="15" spans="1:71" x14ac:dyDescent="0.3">
      <c r="B15" s="38"/>
      <c r="C15" s="39"/>
      <c r="D15" s="99"/>
      <c r="E15" s="99"/>
      <c r="F15" s="99"/>
      <c r="G15" s="95"/>
      <c r="H15" s="95"/>
      <c r="I15" s="95"/>
      <c r="J15" s="40">
        <f>J12</f>
        <v>0</v>
      </c>
      <c r="K15" s="96">
        <f>K12</f>
        <v>0</v>
      </c>
      <c r="L15" s="95"/>
      <c r="M15" s="95"/>
      <c r="P15" s="48"/>
      <c r="Q15" s="27"/>
      <c r="R15" s="27"/>
      <c r="S15" s="27"/>
      <c r="T15" s="27"/>
      <c r="U15" s="27"/>
      <c r="V15" s="27"/>
      <c r="W15" s="74"/>
      <c r="X15" s="74"/>
      <c r="Y15" s="74"/>
      <c r="Z15" s="74"/>
      <c r="AA15" s="74"/>
      <c r="AB15" s="74"/>
      <c r="AC15" s="74"/>
      <c r="AD15" s="27"/>
      <c r="AE15" s="27"/>
      <c r="AF15" s="27"/>
      <c r="AG15" s="27"/>
      <c r="AH15" s="27"/>
      <c r="AI15" s="27"/>
      <c r="AJ15" s="27"/>
      <c r="AK15" s="27"/>
      <c r="AL15" s="27"/>
      <c r="BB15" s="8"/>
      <c r="BJ15" s="44">
        <f t="shared" si="1"/>
        <v>0</v>
      </c>
      <c r="BK15" s="44">
        <f t="shared" si="1"/>
        <v>0</v>
      </c>
      <c r="BL15" s="44">
        <f t="shared" si="1"/>
        <v>0</v>
      </c>
      <c r="BM15" s="44">
        <f t="shared" si="1"/>
        <v>0</v>
      </c>
      <c r="BN15" s="44">
        <f t="shared" si="1"/>
        <v>0</v>
      </c>
      <c r="BO15" s="44">
        <f t="shared" si="1"/>
        <v>0</v>
      </c>
      <c r="BP15" s="44">
        <f t="shared" si="1"/>
        <v>0</v>
      </c>
      <c r="BQ15" s="44">
        <f t="shared" si="1"/>
        <v>0</v>
      </c>
      <c r="BR15" s="27">
        <v>13</v>
      </c>
    </row>
    <row r="16" spans="1:71" x14ac:dyDescent="0.3">
      <c r="B16" s="3" t="s">
        <v>30</v>
      </c>
      <c r="P16" s="48"/>
      <c r="Q16" s="27"/>
      <c r="R16" s="27"/>
      <c r="S16" s="27"/>
      <c r="T16" s="27">
        <f>SUM(T17:U17)</f>
        <v>0</v>
      </c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BK16" s="44">
        <f t="shared" si="0"/>
        <v>0</v>
      </c>
      <c r="BL16" s="44">
        <f t="shared" si="0"/>
        <v>0</v>
      </c>
      <c r="BM16" s="44">
        <f t="shared" si="0"/>
        <v>0</v>
      </c>
      <c r="BN16" s="44">
        <f t="shared" si="0"/>
        <v>0</v>
      </c>
      <c r="BO16" s="44">
        <f t="shared" si="0"/>
        <v>0</v>
      </c>
      <c r="BP16" s="44">
        <f t="shared" si="0"/>
        <v>0</v>
      </c>
      <c r="BQ16" s="44">
        <f t="shared" si="0"/>
        <v>0</v>
      </c>
      <c r="BR16" s="44">
        <f t="shared" si="0"/>
        <v>0</v>
      </c>
      <c r="BS16" s="27">
        <v>14</v>
      </c>
    </row>
    <row r="17" spans="1:71" x14ac:dyDescent="0.3">
      <c r="B17" s="1" t="s">
        <v>17</v>
      </c>
      <c r="C17" s="1" t="s">
        <v>18</v>
      </c>
      <c r="D17" s="1" t="s">
        <v>19</v>
      </c>
      <c r="G17" s="1" t="s">
        <v>20</v>
      </c>
      <c r="J17" s="1" t="s">
        <v>21</v>
      </c>
      <c r="K17" s="1" t="s">
        <v>22</v>
      </c>
      <c r="O17" s="1" t="s">
        <v>31</v>
      </c>
      <c r="P17" s="48"/>
      <c r="Q17" s="27"/>
      <c r="R17" s="27"/>
      <c r="S17" s="27"/>
      <c r="T17" s="27">
        <f>SUM(T18:T23)</f>
        <v>0</v>
      </c>
      <c r="U17" s="27">
        <f>SUM(U18:U23)</f>
        <v>0</v>
      </c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BK17" s="44">
        <f t="shared" si="0"/>
        <v>0</v>
      </c>
      <c r="BL17" s="44">
        <f t="shared" si="0"/>
        <v>0</v>
      </c>
      <c r="BM17" s="44">
        <f t="shared" si="0"/>
        <v>0</v>
      </c>
      <c r="BN17" s="44">
        <f t="shared" si="0"/>
        <v>0</v>
      </c>
      <c r="BO17" s="44">
        <f t="shared" si="0"/>
        <v>0</v>
      </c>
      <c r="BP17" s="44">
        <f t="shared" si="0"/>
        <v>0</v>
      </c>
      <c r="BQ17" s="44">
        <f t="shared" si="0"/>
        <v>0</v>
      </c>
      <c r="BR17" s="44">
        <f t="shared" si="0"/>
        <v>0</v>
      </c>
      <c r="BS17" s="27">
        <v>15</v>
      </c>
    </row>
    <row r="18" spans="1:71" ht="14.25" customHeight="1" x14ac:dyDescent="0.3">
      <c r="B18" s="80"/>
      <c r="C18" s="81"/>
      <c r="D18" s="88"/>
      <c r="E18" s="88"/>
      <c r="F18" s="88"/>
      <c r="G18" s="89"/>
      <c r="H18" s="89"/>
      <c r="I18" s="89"/>
      <c r="J18" s="41"/>
      <c r="K18" s="94"/>
      <c r="L18" s="90"/>
      <c r="M18" s="90"/>
      <c r="N18" s="90"/>
      <c r="O18" s="42"/>
      <c r="P18" s="48">
        <f>IF(I$3&gt;0,1,0)</f>
        <v>0</v>
      </c>
      <c r="Q18" s="27">
        <f t="shared" ref="Q18:Q23" si="2">SUM(P18,O18)</f>
        <v>0</v>
      </c>
      <c r="R18" s="27"/>
      <c r="S18" s="27"/>
      <c r="T18" s="27">
        <f t="shared" ref="T18:T23" si="3">IF(O18=1,1,0)</f>
        <v>0</v>
      </c>
      <c r="U18" s="27" t="str">
        <f t="shared" ref="U18:U23" si="4">IF(ISBLANK(O18),"0","100")</f>
        <v>0</v>
      </c>
      <c r="V18" s="27"/>
      <c r="W18" s="27"/>
      <c r="X18" s="27"/>
      <c r="Y18" s="27"/>
      <c r="Z18" s="27" t="s">
        <v>32</v>
      </c>
      <c r="AA18" s="27"/>
      <c r="AB18" s="27"/>
      <c r="AC18" s="27">
        <f>SUM(I1:I2)</f>
        <v>0</v>
      </c>
      <c r="AD18" s="27"/>
      <c r="AE18" s="27"/>
      <c r="AF18" s="27"/>
      <c r="AG18" s="27"/>
      <c r="AH18" s="27"/>
      <c r="AI18" s="27"/>
      <c r="AJ18" s="27"/>
      <c r="AK18" s="49"/>
      <c r="AL18" s="27"/>
      <c r="AM18" s="27"/>
    </row>
    <row r="19" spans="1:71" x14ac:dyDescent="0.3">
      <c r="B19" s="80"/>
      <c r="C19" s="81"/>
      <c r="D19" s="88"/>
      <c r="E19" s="88"/>
      <c r="F19" s="88"/>
      <c r="G19" s="89"/>
      <c r="H19" s="89"/>
      <c r="I19" s="89"/>
      <c r="J19" s="41"/>
      <c r="K19" s="90"/>
      <c r="L19" s="90"/>
      <c r="M19" s="90"/>
      <c r="N19" s="90"/>
      <c r="O19" s="42"/>
      <c r="P19" s="48">
        <f>IF(I$3&gt;1,1,0)</f>
        <v>0</v>
      </c>
      <c r="Q19" s="27">
        <f t="shared" si="2"/>
        <v>0</v>
      </c>
      <c r="R19" s="27"/>
      <c r="S19" s="27"/>
      <c r="T19" s="27">
        <f t="shared" si="3"/>
        <v>0</v>
      </c>
      <c r="U19" s="27" t="str">
        <f t="shared" si="4"/>
        <v>0</v>
      </c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</row>
    <row r="20" spans="1:71" x14ac:dyDescent="0.3">
      <c r="B20" s="80"/>
      <c r="C20" s="81"/>
      <c r="D20" s="88"/>
      <c r="E20" s="88"/>
      <c r="F20" s="88"/>
      <c r="G20" s="89"/>
      <c r="H20" s="89"/>
      <c r="I20" s="89"/>
      <c r="J20" s="41"/>
      <c r="K20" s="90"/>
      <c r="L20" s="90"/>
      <c r="M20" s="90"/>
      <c r="N20" s="90"/>
      <c r="O20" s="42"/>
      <c r="P20" s="48">
        <f>IF(I$3&gt;2,1,0)</f>
        <v>0</v>
      </c>
      <c r="Q20" s="27">
        <f t="shared" si="2"/>
        <v>0</v>
      </c>
      <c r="R20" s="27"/>
      <c r="S20" s="27"/>
      <c r="T20" s="27">
        <f t="shared" si="3"/>
        <v>0</v>
      </c>
      <c r="U20" s="27" t="str">
        <f t="shared" si="4"/>
        <v>0</v>
      </c>
      <c r="V20" s="27"/>
      <c r="W20" s="27"/>
      <c r="X20" s="27"/>
      <c r="Y20" s="27"/>
      <c r="Z20" s="27" t="s">
        <v>33</v>
      </c>
      <c r="AA20" s="27"/>
      <c r="AB20" s="27">
        <f>AC18*100</f>
        <v>0</v>
      </c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</row>
    <row r="21" spans="1:71" x14ac:dyDescent="0.3">
      <c r="B21" s="80"/>
      <c r="C21" s="81"/>
      <c r="D21" s="88"/>
      <c r="E21" s="88"/>
      <c r="F21" s="88"/>
      <c r="G21" s="89"/>
      <c r="H21" s="89"/>
      <c r="I21" s="89"/>
      <c r="J21" s="41"/>
      <c r="K21" s="90"/>
      <c r="L21" s="90"/>
      <c r="M21" s="90"/>
      <c r="N21" s="90"/>
      <c r="O21" s="42"/>
      <c r="P21" s="48">
        <f>IF(I$3&gt;3,1,0)</f>
        <v>0</v>
      </c>
      <c r="Q21" s="27">
        <f t="shared" si="2"/>
        <v>0</v>
      </c>
      <c r="R21" s="27"/>
      <c r="S21" s="27"/>
      <c r="T21" s="27">
        <f t="shared" si="3"/>
        <v>0</v>
      </c>
      <c r="U21" s="27" t="str">
        <f t="shared" si="4"/>
        <v>0</v>
      </c>
      <c r="V21" s="27"/>
      <c r="W21" s="27"/>
      <c r="X21" s="27"/>
      <c r="Y21" s="27"/>
      <c r="Z21" s="27"/>
      <c r="AA21" s="27"/>
      <c r="AB21" s="27">
        <f>U18+U19+U20+U21+U22+U23</f>
        <v>0</v>
      </c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</row>
    <row r="22" spans="1:71" x14ac:dyDescent="0.3">
      <c r="B22" s="80"/>
      <c r="C22" s="81"/>
      <c r="D22" s="88"/>
      <c r="E22" s="88"/>
      <c r="F22" s="88"/>
      <c r="G22" s="89"/>
      <c r="H22" s="89"/>
      <c r="I22" s="89"/>
      <c r="J22" s="41"/>
      <c r="K22" s="90"/>
      <c r="L22" s="90"/>
      <c r="M22" s="90"/>
      <c r="N22" s="90"/>
      <c r="O22" s="42"/>
      <c r="P22" s="48">
        <f>IF(I$3&gt;4,1,0)</f>
        <v>0</v>
      </c>
      <c r="Q22" s="27">
        <f t="shared" si="2"/>
        <v>0</v>
      </c>
      <c r="R22" s="27"/>
      <c r="S22" s="27"/>
      <c r="T22" s="27">
        <f t="shared" si="3"/>
        <v>0</v>
      </c>
      <c r="U22" s="27" t="str">
        <f t="shared" si="4"/>
        <v>0</v>
      </c>
      <c r="V22" s="27"/>
      <c r="W22" s="27"/>
      <c r="X22" s="27">
        <f>SUM(U18:U23)</f>
        <v>0</v>
      </c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BC22" s="97" t="s">
        <v>34</v>
      </c>
      <c r="BD22" s="97"/>
      <c r="BE22" s="97"/>
      <c r="BF22" s="97"/>
      <c r="BG22" s="97"/>
      <c r="BH22" s="97"/>
      <c r="BI22" s="97"/>
      <c r="BJ22" s="97"/>
    </row>
    <row r="23" spans="1:71" x14ac:dyDescent="0.3">
      <c r="B23" s="80"/>
      <c r="C23" s="81"/>
      <c r="D23" s="88"/>
      <c r="E23" s="88"/>
      <c r="F23" s="88"/>
      <c r="G23" s="89"/>
      <c r="H23" s="89"/>
      <c r="I23" s="89"/>
      <c r="J23" s="41"/>
      <c r="K23" s="90"/>
      <c r="L23" s="90"/>
      <c r="M23" s="90"/>
      <c r="N23" s="90"/>
      <c r="O23" s="42"/>
      <c r="P23" s="48">
        <f>IF(I$3&gt;5,1,0)</f>
        <v>0</v>
      </c>
      <c r="Q23" s="27">
        <f t="shared" si="2"/>
        <v>0</v>
      </c>
      <c r="R23" s="27"/>
      <c r="S23" s="27"/>
      <c r="T23" s="27">
        <f t="shared" si="3"/>
        <v>0</v>
      </c>
      <c r="U23" s="27" t="str">
        <f t="shared" si="4"/>
        <v>0</v>
      </c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8" t="s">
        <v>35</v>
      </c>
      <c r="AM23" s="34">
        <v>1</v>
      </c>
      <c r="AN23" s="34">
        <v>2</v>
      </c>
      <c r="AO23" s="34">
        <v>3</v>
      </c>
      <c r="AP23" s="34">
        <v>4</v>
      </c>
      <c r="AQ23" s="34">
        <v>5</v>
      </c>
      <c r="AR23" s="34">
        <v>6</v>
      </c>
      <c r="AS23" s="34">
        <v>7</v>
      </c>
      <c r="AT23" s="34" t="s">
        <v>23</v>
      </c>
      <c r="AU23" s="35">
        <v>1</v>
      </c>
      <c r="AV23" s="35">
        <v>2</v>
      </c>
      <c r="AW23" s="35">
        <v>3</v>
      </c>
      <c r="AX23" s="35">
        <v>4</v>
      </c>
      <c r="AY23" s="35">
        <v>5</v>
      </c>
      <c r="AZ23" s="35">
        <v>6</v>
      </c>
      <c r="BA23" s="35">
        <v>7</v>
      </c>
      <c r="BB23" s="35" t="s">
        <v>24</v>
      </c>
      <c r="BC23" s="82" t="s">
        <v>36</v>
      </c>
      <c r="BD23" s="82" t="s">
        <v>37</v>
      </c>
      <c r="BE23" s="82" t="s">
        <v>37</v>
      </c>
      <c r="BF23" s="82" t="s">
        <v>38</v>
      </c>
      <c r="BG23" s="82" t="s">
        <v>37</v>
      </c>
      <c r="BH23" s="82" t="s">
        <v>37</v>
      </c>
      <c r="BI23" s="82" t="s">
        <v>37</v>
      </c>
      <c r="BJ23" s="82" t="s">
        <v>37</v>
      </c>
      <c r="BK23" s="45" t="s">
        <v>39</v>
      </c>
      <c r="BL23" s="44"/>
      <c r="BM23" s="44"/>
      <c r="BN23" s="44"/>
      <c r="BO23" s="44"/>
      <c r="BP23" s="44"/>
      <c r="BQ23" s="44"/>
      <c r="BR23" s="44"/>
    </row>
    <row r="24" spans="1:71" x14ac:dyDescent="0.3">
      <c r="B24" s="31" t="s">
        <v>40</v>
      </c>
      <c r="C24" s="46"/>
      <c r="D24" s="3"/>
      <c r="E24" s="3"/>
      <c r="F24" s="3"/>
      <c r="G24" s="3"/>
      <c r="H24" s="3"/>
      <c r="I24" s="3"/>
      <c r="J24" s="32" t="s">
        <v>41</v>
      </c>
      <c r="O24" s="27"/>
      <c r="P24" s="27" t="str">
        <f>IF(P25=" "," ","Teilnehmer pro Mannschaft")</f>
        <v>Teilnehmer pro Mannschaft</v>
      </c>
      <c r="Q24" s="27"/>
      <c r="R24" s="27"/>
      <c r="S24" s="27"/>
      <c r="T24" s="27"/>
      <c r="U24" s="27"/>
      <c r="V24" s="27"/>
      <c r="W24" s="27"/>
      <c r="X24" s="27" t="s">
        <v>42</v>
      </c>
      <c r="Y24" s="27">
        <f>SUM(AB20-AB21)</f>
        <v>0</v>
      </c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L24" s="8"/>
      <c r="AM24" s="34" t="s">
        <v>43</v>
      </c>
      <c r="AN24" s="34" t="s">
        <v>44</v>
      </c>
      <c r="AO24" s="34" t="s">
        <v>45</v>
      </c>
      <c r="AP24" s="34" t="s">
        <v>46</v>
      </c>
      <c r="AQ24" s="34" t="s">
        <v>47</v>
      </c>
      <c r="AR24" s="34" t="s">
        <v>48</v>
      </c>
      <c r="AS24" s="34" t="s">
        <v>49</v>
      </c>
      <c r="AT24" s="34" t="s">
        <v>50</v>
      </c>
      <c r="AU24" s="35" t="s">
        <v>43</v>
      </c>
      <c r="AV24" s="35" t="s">
        <v>44</v>
      </c>
      <c r="AW24" s="35" t="s">
        <v>45</v>
      </c>
      <c r="AX24" s="35" t="s">
        <v>46</v>
      </c>
      <c r="AY24" s="35" t="s">
        <v>47</v>
      </c>
      <c r="AZ24" s="35" t="s">
        <v>48</v>
      </c>
      <c r="BA24" s="35" t="s">
        <v>49</v>
      </c>
      <c r="BB24" s="35" t="s">
        <v>51</v>
      </c>
      <c r="BC24" s="43" t="str">
        <f t="shared" ref="BC24:BJ24" si="5">BC23</f>
        <v>GEK</v>
      </c>
      <c r="BD24" s="43" t="str">
        <f t="shared" si="5"/>
        <v xml:space="preserve"> </v>
      </c>
      <c r="BE24" s="43" t="str">
        <f t="shared" si="5"/>
        <v xml:space="preserve"> </v>
      </c>
      <c r="BF24" s="43" t="str">
        <f t="shared" si="5"/>
        <v>GEM</v>
      </c>
      <c r="BG24" s="43" t="str">
        <f t="shared" si="5"/>
        <v xml:space="preserve"> </v>
      </c>
      <c r="BH24" s="43" t="str">
        <f t="shared" si="5"/>
        <v xml:space="preserve"> </v>
      </c>
      <c r="BI24" s="43" t="str">
        <f t="shared" si="5"/>
        <v xml:space="preserve"> </v>
      </c>
      <c r="BJ24" s="43" t="str">
        <f t="shared" si="5"/>
        <v xml:space="preserve"> </v>
      </c>
      <c r="BK24" s="44" t="str">
        <f>BC23</f>
        <v>GEK</v>
      </c>
      <c r="BL24" s="44" t="str">
        <f t="shared" ref="BL24:BR24" si="6">BD23</f>
        <v xml:space="preserve"> </v>
      </c>
      <c r="BM24" s="44" t="str">
        <f t="shared" si="6"/>
        <v xml:space="preserve"> </v>
      </c>
      <c r="BN24" s="44" t="str">
        <f t="shared" si="6"/>
        <v>GEM</v>
      </c>
      <c r="BO24" s="44" t="str">
        <f t="shared" si="6"/>
        <v xml:space="preserve"> </v>
      </c>
      <c r="BP24" s="44" t="str">
        <f t="shared" si="6"/>
        <v xml:space="preserve"> </v>
      </c>
      <c r="BQ24" s="44" t="str">
        <f t="shared" si="6"/>
        <v xml:space="preserve"> </v>
      </c>
      <c r="BR24" s="44" t="str">
        <f t="shared" si="6"/>
        <v xml:space="preserve"> </v>
      </c>
    </row>
    <row r="25" spans="1:71" x14ac:dyDescent="0.3">
      <c r="A25" s="33"/>
      <c r="B25" s="3" t="s">
        <v>17</v>
      </c>
      <c r="C25" s="3" t="s">
        <v>18</v>
      </c>
      <c r="D25" s="9" t="s">
        <v>52</v>
      </c>
      <c r="E25" s="9" t="s">
        <v>53</v>
      </c>
      <c r="F25" s="70" t="s">
        <v>54</v>
      </c>
      <c r="G25" s="70" t="s">
        <v>55</v>
      </c>
      <c r="H25" s="3"/>
      <c r="I25" s="33"/>
      <c r="J25" s="3" t="s">
        <v>17</v>
      </c>
      <c r="K25" s="3" t="s">
        <v>18</v>
      </c>
      <c r="L25" s="9" t="s">
        <v>52</v>
      </c>
      <c r="M25" s="9" t="s">
        <v>53</v>
      </c>
      <c r="N25" s="70" t="s">
        <v>54</v>
      </c>
      <c r="O25" s="27" t="s">
        <v>55</v>
      </c>
      <c r="P25" s="27">
        <v>4</v>
      </c>
      <c r="Q25" s="27"/>
      <c r="R25" s="27">
        <f>P25</f>
        <v>4</v>
      </c>
      <c r="S25" s="27"/>
      <c r="T25" s="27">
        <f>SUM(T26:U123)</f>
        <v>0</v>
      </c>
      <c r="U25" s="27">
        <f>SUM(U26:V123)</f>
        <v>0</v>
      </c>
      <c r="V25" s="27">
        <f>SUM(V26:W123)</f>
        <v>0</v>
      </c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L25" s="8" t="s">
        <v>56</v>
      </c>
      <c r="AM25" s="34">
        <f t="shared" ref="AM25:AT25" si="7">SUM(AM26:AM123)</f>
        <v>0</v>
      </c>
      <c r="AN25" s="34">
        <f t="shared" si="7"/>
        <v>0</v>
      </c>
      <c r="AO25" s="34">
        <f t="shared" si="7"/>
        <v>0</v>
      </c>
      <c r="AP25" s="34">
        <f t="shared" si="7"/>
        <v>0</v>
      </c>
      <c r="AQ25" s="34">
        <f t="shared" si="7"/>
        <v>0</v>
      </c>
      <c r="AR25" s="34">
        <f t="shared" si="7"/>
        <v>0</v>
      </c>
      <c r="AS25" s="34">
        <f t="shared" si="7"/>
        <v>0</v>
      </c>
      <c r="AT25" s="34">
        <f t="shared" si="7"/>
        <v>0</v>
      </c>
      <c r="AU25" s="35">
        <f t="shared" ref="AU25:BB25" si="8">SUM(AU26:AU123)</f>
        <v>0</v>
      </c>
      <c r="AV25" s="35">
        <f t="shared" si="8"/>
        <v>0</v>
      </c>
      <c r="AW25" s="35">
        <f t="shared" si="8"/>
        <v>0</v>
      </c>
      <c r="AX25" s="35">
        <f t="shared" si="8"/>
        <v>0</v>
      </c>
      <c r="AY25" s="35">
        <f t="shared" si="8"/>
        <v>0</v>
      </c>
      <c r="AZ25" s="35">
        <f t="shared" si="8"/>
        <v>0</v>
      </c>
      <c r="BA25" s="35">
        <f t="shared" si="8"/>
        <v>0</v>
      </c>
      <c r="BB25" s="35">
        <f t="shared" si="8"/>
        <v>0</v>
      </c>
      <c r="BC25" s="43">
        <f>SUM(BC26:BC123)/$P$25</f>
        <v>0</v>
      </c>
      <c r="BD25" s="43">
        <f t="shared" ref="BD25:BJ25" si="9">SUM(BD26:BD123)/$P$25</f>
        <v>0</v>
      </c>
      <c r="BE25" s="43">
        <f t="shared" si="9"/>
        <v>0</v>
      </c>
      <c r="BF25" s="43">
        <f t="shared" si="9"/>
        <v>0</v>
      </c>
      <c r="BG25" s="43">
        <f t="shared" si="9"/>
        <v>0</v>
      </c>
      <c r="BH25" s="43">
        <f t="shared" si="9"/>
        <v>0</v>
      </c>
      <c r="BI25" s="43">
        <f t="shared" si="9"/>
        <v>0</v>
      </c>
      <c r="BJ25" s="43">
        <f t="shared" si="9"/>
        <v>0</v>
      </c>
      <c r="BK25" s="44"/>
      <c r="BL25" s="44"/>
      <c r="BM25" s="44"/>
      <c r="BN25" s="44"/>
      <c r="BO25" s="44"/>
      <c r="BP25" s="44"/>
      <c r="BQ25" s="44"/>
      <c r="BR25" s="44"/>
    </row>
    <row r="26" spans="1:71" x14ac:dyDescent="0.3">
      <c r="A26" s="8">
        <f>IF(E26="",0,1)</f>
        <v>0</v>
      </c>
      <c r="B26" s="4"/>
      <c r="C26" s="4"/>
      <c r="D26" s="7"/>
      <c r="E26" s="7"/>
      <c r="F26" s="77"/>
      <c r="G26" s="77"/>
      <c r="H26" s="27"/>
      <c r="I26" s="8">
        <f t="shared" ref="I26:I89" si="10">IF(M26="",0,I25+1)</f>
        <v>0</v>
      </c>
      <c r="J26" s="5"/>
      <c r="K26" s="5"/>
      <c r="L26" s="6"/>
      <c r="M26" s="6"/>
      <c r="N26" s="77"/>
      <c r="O26" s="27"/>
      <c r="P26" s="27">
        <f t="shared" ref="P26:P57" si="11">IF(X26=P$25,"ok",X26)</f>
        <v>0</v>
      </c>
      <c r="Q26" s="27"/>
      <c r="R26" s="27">
        <f>IF(AA26=R$25,"ok",AA26)</f>
        <v>0</v>
      </c>
      <c r="S26" s="27"/>
      <c r="T26" s="27">
        <f t="shared" ref="T26:T57" si="12">IF(E26&lt;1,0,IF(E26&lt;5,1,0))</f>
        <v>0</v>
      </c>
      <c r="U26" s="27">
        <f>IF(M26&lt;1,0,IF(M26&lt;5,1,0))</f>
        <v>0</v>
      </c>
      <c r="V26" s="27">
        <f>IF(T26=1,0,IF(E26="",0,1))</f>
        <v>0</v>
      </c>
      <c r="W26" s="27">
        <f>IF(U26=1,0,IF(M26="",0,1))</f>
        <v>0</v>
      </c>
      <c r="X26" s="27">
        <f t="shared" ref="X26:X90" si="13">COUNTIF(F$26:F$123,F26)</f>
        <v>0</v>
      </c>
      <c r="Y26" s="27"/>
      <c r="Z26" s="27"/>
      <c r="AA26" s="27">
        <f>COUNTIF(N$26:N$123,N26)</f>
        <v>0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48">
        <f t="shared" ref="AM26:AM57" si="14">IF($E26=AM$23,1,0)</f>
        <v>0</v>
      </c>
      <c r="AN26" s="48">
        <f t="shared" ref="AN26:AT26" si="15">IF($E26=AN$23,1,0)</f>
        <v>0</v>
      </c>
      <c r="AO26" s="48">
        <f t="shared" si="15"/>
        <v>0</v>
      </c>
      <c r="AP26" s="48">
        <f t="shared" si="15"/>
        <v>0</v>
      </c>
      <c r="AQ26" s="48">
        <f t="shared" si="15"/>
        <v>0</v>
      </c>
      <c r="AR26" s="48">
        <f t="shared" si="15"/>
        <v>0</v>
      </c>
      <c r="AS26" s="48">
        <f t="shared" si="15"/>
        <v>0</v>
      </c>
      <c r="AT26" s="48">
        <f t="shared" si="15"/>
        <v>0</v>
      </c>
      <c r="AU26" s="48">
        <f t="shared" ref="AU26:AU57" si="16">IF($M26=AU$23,1,0)</f>
        <v>0</v>
      </c>
      <c r="AV26" s="48">
        <f t="shared" ref="AV26:BB26" si="17">IF($M26=AV$23,1,0)</f>
        <v>0</v>
      </c>
      <c r="AW26" s="48">
        <f t="shared" si="17"/>
        <v>0</v>
      </c>
      <c r="AX26" s="48">
        <f t="shared" si="17"/>
        <v>0</v>
      </c>
      <c r="AY26" s="48">
        <f t="shared" si="17"/>
        <v>0</v>
      </c>
      <c r="AZ26" s="48">
        <f t="shared" si="17"/>
        <v>0</v>
      </c>
      <c r="BA26" s="48">
        <f t="shared" si="17"/>
        <v>0</v>
      </c>
      <c r="BB26" s="48">
        <f t="shared" si="17"/>
        <v>0</v>
      </c>
      <c r="BC26" s="48">
        <f>IF($O26=BC$23,1,0)</f>
        <v>0</v>
      </c>
      <c r="BD26" s="48">
        <f>IF($O26=BD$23,1,0)</f>
        <v>0</v>
      </c>
      <c r="BE26" s="48">
        <f>IF($O26=BE$23,1,0)</f>
        <v>0</v>
      </c>
      <c r="BF26" s="48">
        <f t="shared" ref="BF26:BJ35" si="18">IF($G26=BF$23,1,0)</f>
        <v>0</v>
      </c>
      <c r="BG26" s="48">
        <f t="shared" si="18"/>
        <v>0</v>
      </c>
      <c r="BH26" s="48">
        <f t="shared" si="18"/>
        <v>0</v>
      </c>
      <c r="BI26" s="48">
        <f t="shared" si="18"/>
        <v>0</v>
      </c>
      <c r="BJ26" s="48">
        <f t="shared" si="18"/>
        <v>0</v>
      </c>
      <c r="BK26" s="48">
        <f t="shared" ref="BK26:BK57" si="19">IF(BC26=1,$N26,0)</f>
        <v>0</v>
      </c>
      <c r="BL26" s="48">
        <f t="shared" ref="BL26:BL57" si="20">IF(BD26=1,$N26,0)</f>
        <v>0</v>
      </c>
      <c r="BM26" s="48">
        <f t="shared" ref="BM26:BM57" si="21">IF(BE26=1,$N26,0)</f>
        <v>0</v>
      </c>
      <c r="BN26" s="48">
        <f t="shared" ref="BN26:BN57" si="22">IF(BF26=1,$F26,0)</f>
        <v>0</v>
      </c>
      <c r="BO26" s="48">
        <f t="shared" ref="BO26:BO57" si="23">IF(BG26=1,$F26,0)</f>
        <v>0</v>
      </c>
      <c r="BP26" s="48">
        <f t="shared" ref="BP26:BP57" si="24">IF(BH26=1,$F26,0)</f>
        <v>0</v>
      </c>
      <c r="BQ26" s="48">
        <f t="shared" ref="BQ26:BQ57" si="25">IF(BI26=1,$F26,0)</f>
        <v>0</v>
      </c>
      <c r="BR26" s="48">
        <f t="shared" ref="BR26:BR57" si="26">IF(BJ26=1,$F26,0)</f>
        <v>0</v>
      </c>
    </row>
    <row r="27" spans="1:71" x14ac:dyDescent="0.3">
      <c r="A27" s="8">
        <f t="shared" ref="A27:A91" si="27">IF(E27="",0,A26+1)</f>
        <v>0</v>
      </c>
      <c r="B27" s="4"/>
      <c r="C27" s="4"/>
      <c r="D27" s="7"/>
      <c r="E27" s="7"/>
      <c r="F27" s="77"/>
      <c r="G27" s="77"/>
      <c r="H27" s="27"/>
      <c r="I27" s="8">
        <f t="shared" si="10"/>
        <v>0</v>
      </c>
      <c r="J27" s="5"/>
      <c r="K27" s="5"/>
      <c r="L27" s="6"/>
      <c r="M27" s="6"/>
      <c r="N27" s="77"/>
      <c r="O27" s="27"/>
      <c r="P27" s="27">
        <f t="shared" si="11"/>
        <v>0</v>
      </c>
      <c r="Q27" s="27"/>
      <c r="R27" s="27">
        <f t="shared" ref="R27:R90" si="28">IF(AA27=R$25,"ok",AA27)</f>
        <v>0</v>
      </c>
      <c r="S27" s="27"/>
      <c r="T27" s="27">
        <f t="shared" si="12"/>
        <v>0</v>
      </c>
      <c r="U27" s="27">
        <f t="shared" ref="U27:U90" si="29">IF(M27&lt;1,0,IF(M27&lt;5,1,0))</f>
        <v>0</v>
      </c>
      <c r="V27" s="27">
        <f t="shared" ref="V27:V90" si="30">IF(T27=1,0,IF(E27="",0,1))</f>
        <v>0</v>
      </c>
      <c r="W27" s="27">
        <f t="shared" ref="W27:W90" si="31">IF(U27=1,0,IF(M27="",0,1))</f>
        <v>0</v>
      </c>
      <c r="X27" s="27">
        <f t="shared" si="13"/>
        <v>0</v>
      </c>
      <c r="Y27" s="27"/>
      <c r="Z27" s="27"/>
      <c r="AA27" s="27">
        <f t="shared" ref="AA27:AA90" si="32">COUNTIF(N$26:N$123,N27)</f>
        <v>0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48">
        <f t="shared" si="14"/>
        <v>0</v>
      </c>
      <c r="AN27" s="48">
        <f t="shared" ref="AN27:AT36" si="33">IF($E27=AN$23,1,0)</f>
        <v>0</v>
      </c>
      <c r="AO27" s="48">
        <f t="shared" si="33"/>
        <v>0</v>
      </c>
      <c r="AP27" s="48">
        <f t="shared" si="33"/>
        <v>0</v>
      </c>
      <c r="AQ27" s="48">
        <f t="shared" si="33"/>
        <v>0</v>
      </c>
      <c r="AR27" s="48">
        <f t="shared" si="33"/>
        <v>0</v>
      </c>
      <c r="AS27" s="48">
        <f t="shared" si="33"/>
        <v>0</v>
      </c>
      <c r="AT27" s="48">
        <f t="shared" si="33"/>
        <v>0</v>
      </c>
      <c r="AU27" s="48">
        <f t="shared" si="16"/>
        <v>0</v>
      </c>
      <c r="AV27" s="48">
        <f t="shared" ref="AV27:BB36" si="34">IF($M27=AV$23,1,0)</f>
        <v>0</v>
      </c>
      <c r="AW27" s="48">
        <f t="shared" si="34"/>
        <v>0</v>
      </c>
      <c r="AX27" s="48">
        <f t="shared" si="34"/>
        <v>0</v>
      </c>
      <c r="AY27" s="48">
        <f t="shared" si="34"/>
        <v>0</v>
      </c>
      <c r="AZ27" s="48">
        <f t="shared" si="34"/>
        <v>0</v>
      </c>
      <c r="BA27" s="48">
        <f t="shared" si="34"/>
        <v>0</v>
      </c>
      <c r="BB27" s="48">
        <f t="shared" si="34"/>
        <v>0</v>
      </c>
      <c r="BC27" s="48">
        <f t="shared" ref="BC27:BC90" si="35">IF($O27=BC$23,1,0)</f>
        <v>0</v>
      </c>
      <c r="BD27" s="48">
        <f t="shared" ref="BD27:BE46" si="36">IF($O27=BD$23,1,0)</f>
        <v>0</v>
      </c>
      <c r="BE27" s="48">
        <f t="shared" si="36"/>
        <v>0</v>
      </c>
      <c r="BF27" s="48">
        <f t="shared" si="18"/>
        <v>0</v>
      </c>
      <c r="BG27" s="48">
        <f t="shared" si="18"/>
        <v>0</v>
      </c>
      <c r="BH27" s="48">
        <f t="shared" si="18"/>
        <v>0</v>
      </c>
      <c r="BI27" s="48">
        <f t="shared" si="18"/>
        <v>0</v>
      </c>
      <c r="BJ27" s="48">
        <f t="shared" si="18"/>
        <v>0</v>
      </c>
      <c r="BK27" s="48">
        <f t="shared" si="19"/>
        <v>0</v>
      </c>
      <c r="BL27" s="48">
        <f t="shared" si="20"/>
        <v>0</v>
      </c>
      <c r="BM27" s="48">
        <f t="shared" si="21"/>
        <v>0</v>
      </c>
      <c r="BN27" s="48">
        <f t="shared" si="22"/>
        <v>0</v>
      </c>
      <c r="BO27" s="48">
        <f t="shared" si="23"/>
        <v>0</v>
      </c>
      <c r="BP27" s="48">
        <f t="shared" si="24"/>
        <v>0</v>
      </c>
      <c r="BQ27" s="48">
        <f t="shared" si="25"/>
        <v>0</v>
      </c>
      <c r="BR27" s="48">
        <f t="shared" si="26"/>
        <v>0</v>
      </c>
    </row>
    <row r="28" spans="1:71" x14ac:dyDescent="0.3">
      <c r="A28" s="8">
        <f t="shared" si="27"/>
        <v>0</v>
      </c>
      <c r="B28" s="4"/>
      <c r="C28" s="4"/>
      <c r="D28" s="7"/>
      <c r="E28" s="7"/>
      <c r="F28" s="77"/>
      <c r="G28" s="77"/>
      <c r="H28" s="27"/>
      <c r="I28" s="8">
        <f t="shared" si="10"/>
        <v>0</v>
      </c>
      <c r="J28" s="5"/>
      <c r="K28" s="5"/>
      <c r="L28" s="6"/>
      <c r="M28" s="6"/>
      <c r="N28" s="77"/>
      <c r="O28" s="27"/>
      <c r="P28" s="27">
        <f t="shared" si="11"/>
        <v>0</v>
      </c>
      <c r="Q28" s="27"/>
      <c r="R28" s="27">
        <f t="shared" si="28"/>
        <v>0</v>
      </c>
      <c r="S28" s="27"/>
      <c r="T28" s="27">
        <f t="shared" si="12"/>
        <v>0</v>
      </c>
      <c r="U28" s="27">
        <f t="shared" si="29"/>
        <v>0</v>
      </c>
      <c r="V28" s="27">
        <f t="shared" si="30"/>
        <v>0</v>
      </c>
      <c r="W28" s="27">
        <f t="shared" si="31"/>
        <v>0</v>
      </c>
      <c r="X28" s="27">
        <f t="shared" si="13"/>
        <v>0</v>
      </c>
      <c r="Y28" s="27"/>
      <c r="Z28" s="27"/>
      <c r="AA28" s="27">
        <f t="shared" si="32"/>
        <v>0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48">
        <f t="shared" si="14"/>
        <v>0</v>
      </c>
      <c r="AN28" s="48">
        <f t="shared" si="33"/>
        <v>0</v>
      </c>
      <c r="AO28" s="48">
        <f t="shared" si="33"/>
        <v>0</v>
      </c>
      <c r="AP28" s="48">
        <f t="shared" si="33"/>
        <v>0</v>
      </c>
      <c r="AQ28" s="48">
        <f t="shared" si="33"/>
        <v>0</v>
      </c>
      <c r="AR28" s="48">
        <f t="shared" si="33"/>
        <v>0</v>
      </c>
      <c r="AS28" s="48">
        <f t="shared" si="33"/>
        <v>0</v>
      </c>
      <c r="AT28" s="48">
        <f t="shared" si="33"/>
        <v>0</v>
      </c>
      <c r="AU28" s="48">
        <f t="shared" si="16"/>
        <v>0</v>
      </c>
      <c r="AV28" s="48">
        <f t="shared" si="34"/>
        <v>0</v>
      </c>
      <c r="AW28" s="48">
        <f t="shared" si="34"/>
        <v>0</v>
      </c>
      <c r="AX28" s="48">
        <f t="shared" si="34"/>
        <v>0</v>
      </c>
      <c r="AY28" s="48">
        <f t="shared" si="34"/>
        <v>0</v>
      </c>
      <c r="AZ28" s="48">
        <f t="shared" si="34"/>
        <v>0</v>
      </c>
      <c r="BA28" s="48">
        <f t="shared" si="34"/>
        <v>0</v>
      </c>
      <c r="BB28" s="48">
        <f t="shared" si="34"/>
        <v>0</v>
      </c>
      <c r="BC28" s="48">
        <f t="shared" si="35"/>
        <v>0</v>
      </c>
      <c r="BD28" s="48">
        <f t="shared" si="36"/>
        <v>0</v>
      </c>
      <c r="BE28" s="48">
        <f t="shared" si="36"/>
        <v>0</v>
      </c>
      <c r="BF28" s="48">
        <f t="shared" si="18"/>
        <v>0</v>
      </c>
      <c r="BG28" s="48">
        <f t="shared" si="18"/>
        <v>0</v>
      </c>
      <c r="BH28" s="48">
        <f t="shared" si="18"/>
        <v>0</v>
      </c>
      <c r="BI28" s="48">
        <f t="shared" si="18"/>
        <v>0</v>
      </c>
      <c r="BJ28" s="48">
        <f t="shared" si="18"/>
        <v>0</v>
      </c>
      <c r="BK28" s="48">
        <f t="shared" si="19"/>
        <v>0</v>
      </c>
      <c r="BL28" s="48">
        <f t="shared" si="20"/>
        <v>0</v>
      </c>
      <c r="BM28" s="48">
        <f t="shared" si="21"/>
        <v>0</v>
      </c>
      <c r="BN28" s="48">
        <f t="shared" si="22"/>
        <v>0</v>
      </c>
      <c r="BO28" s="48">
        <f t="shared" si="23"/>
        <v>0</v>
      </c>
      <c r="BP28" s="48">
        <f t="shared" si="24"/>
        <v>0</v>
      </c>
      <c r="BQ28" s="48">
        <f t="shared" si="25"/>
        <v>0</v>
      </c>
      <c r="BR28" s="48">
        <f t="shared" si="26"/>
        <v>0</v>
      </c>
    </row>
    <row r="29" spans="1:71" x14ac:dyDescent="0.3">
      <c r="A29" s="8">
        <f t="shared" si="27"/>
        <v>0</v>
      </c>
      <c r="B29" s="4"/>
      <c r="C29" s="4"/>
      <c r="D29" s="7"/>
      <c r="E29" s="7"/>
      <c r="F29" s="77"/>
      <c r="G29" s="77"/>
      <c r="H29" s="27"/>
      <c r="I29" s="8">
        <f t="shared" si="10"/>
        <v>0</v>
      </c>
      <c r="J29" s="5"/>
      <c r="K29" s="5"/>
      <c r="L29" s="6"/>
      <c r="M29" s="6"/>
      <c r="N29" s="77"/>
      <c r="O29" s="27"/>
      <c r="P29" s="27">
        <f t="shared" si="11"/>
        <v>0</v>
      </c>
      <c r="Q29" s="27"/>
      <c r="R29" s="27">
        <f t="shared" si="28"/>
        <v>0</v>
      </c>
      <c r="S29" s="27"/>
      <c r="T29" s="27">
        <f t="shared" si="12"/>
        <v>0</v>
      </c>
      <c r="U29" s="27">
        <f t="shared" si="29"/>
        <v>0</v>
      </c>
      <c r="V29" s="27">
        <f t="shared" si="30"/>
        <v>0</v>
      </c>
      <c r="W29" s="27">
        <f t="shared" si="31"/>
        <v>0</v>
      </c>
      <c r="X29" s="27">
        <f t="shared" si="13"/>
        <v>0</v>
      </c>
      <c r="Y29" s="27"/>
      <c r="Z29" s="27"/>
      <c r="AA29" s="27">
        <f t="shared" si="32"/>
        <v>0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48">
        <f t="shared" si="14"/>
        <v>0</v>
      </c>
      <c r="AN29" s="48">
        <f t="shared" si="33"/>
        <v>0</v>
      </c>
      <c r="AO29" s="48">
        <f t="shared" si="33"/>
        <v>0</v>
      </c>
      <c r="AP29" s="48">
        <f t="shared" si="33"/>
        <v>0</v>
      </c>
      <c r="AQ29" s="48">
        <f t="shared" si="33"/>
        <v>0</v>
      </c>
      <c r="AR29" s="48">
        <f t="shared" si="33"/>
        <v>0</v>
      </c>
      <c r="AS29" s="48">
        <f t="shared" si="33"/>
        <v>0</v>
      </c>
      <c r="AT29" s="48">
        <f t="shared" si="33"/>
        <v>0</v>
      </c>
      <c r="AU29" s="48">
        <f t="shared" si="16"/>
        <v>0</v>
      </c>
      <c r="AV29" s="48">
        <f t="shared" si="34"/>
        <v>0</v>
      </c>
      <c r="AW29" s="48">
        <f t="shared" si="34"/>
        <v>0</v>
      </c>
      <c r="AX29" s="48">
        <f t="shared" si="34"/>
        <v>0</v>
      </c>
      <c r="AY29" s="48">
        <f t="shared" si="34"/>
        <v>0</v>
      </c>
      <c r="AZ29" s="48">
        <f t="shared" si="34"/>
        <v>0</v>
      </c>
      <c r="BA29" s="48">
        <f t="shared" si="34"/>
        <v>0</v>
      </c>
      <c r="BB29" s="48">
        <f t="shared" si="34"/>
        <v>0</v>
      </c>
      <c r="BC29" s="48">
        <f t="shared" si="35"/>
        <v>0</v>
      </c>
      <c r="BD29" s="48">
        <f t="shared" si="36"/>
        <v>0</v>
      </c>
      <c r="BE29" s="48">
        <f t="shared" si="36"/>
        <v>0</v>
      </c>
      <c r="BF29" s="48">
        <f t="shared" si="18"/>
        <v>0</v>
      </c>
      <c r="BG29" s="48">
        <f t="shared" si="18"/>
        <v>0</v>
      </c>
      <c r="BH29" s="48">
        <f t="shared" si="18"/>
        <v>0</v>
      </c>
      <c r="BI29" s="48">
        <f t="shared" si="18"/>
        <v>0</v>
      </c>
      <c r="BJ29" s="48">
        <f t="shared" si="18"/>
        <v>0</v>
      </c>
      <c r="BK29" s="48">
        <f t="shared" si="19"/>
        <v>0</v>
      </c>
      <c r="BL29" s="48">
        <f t="shared" si="20"/>
        <v>0</v>
      </c>
      <c r="BM29" s="48">
        <f t="shared" si="21"/>
        <v>0</v>
      </c>
      <c r="BN29" s="48">
        <f t="shared" si="22"/>
        <v>0</v>
      </c>
      <c r="BO29" s="48">
        <f t="shared" si="23"/>
        <v>0</v>
      </c>
      <c r="BP29" s="48">
        <f t="shared" si="24"/>
        <v>0</v>
      </c>
      <c r="BQ29" s="48">
        <f t="shared" si="25"/>
        <v>0</v>
      </c>
      <c r="BR29" s="48">
        <f t="shared" si="26"/>
        <v>0</v>
      </c>
    </row>
    <row r="30" spans="1:71" x14ac:dyDescent="0.3">
      <c r="A30" s="8">
        <f t="shared" si="27"/>
        <v>0</v>
      </c>
      <c r="B30" s="4"/>
      <c r="C30" s="4"/>
      <c r="D30" s="7"/>
      <c r="E30" s="7"/>
      <c r="F30" s="77"/>
      <c r="G30" s="77"/>
      <c r="H30" s="27"/>
      <c r="I30" s="8">
        <f t="shared" si="10"/>
        <v>0</v>
      </c>
      <c r="J30" s="5"/>
      <c r="K30" s="5"/>
      <c r="L30" s="6"/>
      <c r="M30" s="6"/>
      <c r="N30" s="77"/>
      <c r="O30" s="27"/>
      <c r="P30" s="27">
        <f t="shared" si="11"/>
        <v>0</v>
      </c>
      <c r="Q30" s="27"/>
      <c r="R30" s="27">
        <f t="shared" si="28"/>
        <v>0</v>
      </c>
      <c r="S30" s="27"/>
      <c r="T30" s="27">
        <f t="shared" si="12"/>
        <v>0</v>
      </c>
      <c r="U30" s="27">
        <f t="shared" si="29"/>
        <v>0</v>
      </c>
      <c r="V30" s="27">
        <f t="shared" si="30"/>
        <v>0</v>
      </c>
      <c r="W30" s="49">
        <f t="shared" si="31"/>
        <v>0</v>
      </c>
      <c r="X30" s="27">
        <f t="shared" si="13"/>
        <v>0</v>
      </c>
      <c r="Y30" s="27"/>
      <c r="Z30" s="27"/>
      <c r="AA30" s="27">
        <f t="shared" si="32"/>
        <v>0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48">
        <f t="shared" si="14"/>
        <v>0</v>
      </c>
      <c r="AN30" s="48">
        <f t="shared" si="33"/>
        <v>0</v>
      </c>
      <c r="AO30" s="48">
        <f t="shared" si="33"/>
        <v>0</v>
      </c>
      <c r="AP30" s="48">
        <f t="shared" si="33"/>
        <v>0</v>
      </c>
      <c r="AQ30" s="48">
        <f t="shared" si="33"/>
        <v>0</v>
      </c>
      <c r="AR30" s="48">
        <f t="shared" si="33"/>
        <v>0</v>
      </c>
      <c r="AS30" s="48">
        <f t="shared" si="33"/>
        <v>0</v>
      </c>
      <c r="AT30" s="48">
        <f t="shared" si="33"/>
        <v>0</v>
      </c>
      <c r="AU30" s="48">
        <f t="shared" si="16"/>
        <v>0</v>
      </c>
      <c r="AV30" s="48">
        <f t="shared" si="34"/>
        <v>0</v>
      </c>
      <c r="AW30" s="48">
        <f t="shared" si="34"/>
        <v>0</v>
      </c>
      <c r="AX30" s="48">
        <f t="shared" si="34"/>
        <v>0</v>
      </c>
      <c r="AY30" s="48">
        <f t="shared" si="34"/>
        <v>0</v>
      </c>
      <c r="AZ30" s="48">
        <f t="shared" si="34"/>
        <v>0</v>
      </c>
      <c r="BA30" s="48">
        <f t="shared" si="34"/>
        <v>0</v>
      </c>
      <c r="BB30" s="48">
        <f t="shared" si="34"/>
        <v>0</v>
      </c>
      <c r="BC30" s="48">
        <f t="shared" si="35"/>
        <v>0</v>
      </c>
      <c r="BD30" s="48">
        <f t="shared" si="36"/>
        <v>0</v>
      </c>
      <c r="BE30" s="48">
        <f t="shared" si="36"/>
        <v>0</v>
      </c>
      <c r="BF30" s="48">
        <f t="shared" si="18"/>
        <v>0</v>
      </c>
      <c r="BG30" s="48">
        <f t="shared" si="18"/>
        <v>0</v>
      </c>
      <c r="BH30" s="48">
        <f t="shared" si="18"/>
        <v>0</v>
      </c>
      <c r="BI30" s="48">
        <f t="shared" si="18"/>
        <v>0</v>
      </c>
      <c r="BJ30" s="48">
        <f t="shared" si="18"/>
        <v>0</v>
      </c>
      <c r="BK30" s="48">
        <f t="shared" si="19"/>
        <v>0</v>
      </c>
      <c r="BL30" s="48">
        <f t="shared" si="20"/>
        <v>0</v>
      </c>
      <c r="BM30" s="48">
        <f t="shared" si="21"/>
        <v>0</v>
      </c>
      <c r="BN30" s="48">
        <f t="shared" si="22"/>
        <v>0</v>
      </c>
      <c r="BO30" s="48">
        <f t="shared" si="23"/>
        <v>0</v>
      </c>
      <c r="BP30" s="48">
        <f t="shared" si="24"/>
        <v>0</v>
      </c>
      <c r="BQ30" s="48">
        <f t="shared" si="25"/>
        <v>0</v>
      </c>
      <c r="BR30" s="48">
        <f t="shared" si="26"/>
        <v>0</v>
      </c>
    </row>
    <row r="31" spans="1:71" x14ac:dyDescent="0.3">
      <c r="A31" s="8">
        <f t="shared" si="27"/>
        <v>0</v>
      </c>
      <c r="B31" s="4"/>
      <c r="C31" s="4"/>
      <c r="D31" s="7"/>
      <c r="E31" s="7"/>
      <c r="F31" s="77"/>
      <c r="G31" s="77"/>
      <c r="H31" s="27"/>
      <c r="I31" s="8">
        <f t="shared" si="10"/>
        <v>0</v>
      </c>
      <c r="J31" s="5"/>
      <c r="K31" s="5"/>
      <c r="L31" s="6"/>
      <c r="M31" s="6"/>
      <c r="N31" s="77"/>
      <c r="O31" s="27"/>
      <c r="P31" s="27">
        <f t="shared" si="11"/>
        <v>0</v>
      </c>
      <c r="Q31" s="27"/>
      <c r="R31" s="27">
        <f t="shared" si="28"/>
        <v>0</v>
      </c>
      <c r="S31" s="27"/>
      <c r="T31" s="27">
        <f t="shared" si="12"/>
        <v>0</v>
      </c>
      <c r="U31" s="27">
        <f t="shared" si="29"/>
        <v>0</v>
      </c>
      <c r="V31" s="27">
        <f t="shared" si="30"/>
        <v>0</v>
      </c>
      <c r="W31" s="49">
        <f t="shared" si="31"/>
        <v>0</v>
      </c>
      <c r="X31" s="27">
        <f t="shared" si="13"/>
        <v>0</v>
      </c>
      <c r="Y31" s="27"/>
      <c r="Z31" s="27"/>
      <c r="AA31" s="27">
        <f t="shared" si="32"/>
        <v>0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48">
        <f t="shared" si="14"/>
        <v>0</v>
      </c>
      <c r="AN31" s="48">
        <f t="shared" si="33"/>
        <v>0</v>
      </c>
      <c r="AO31" s="48">
        <f t="shared" si="33"/>
        <v>0</v>
      </c>
      <c r="AP31" s="48">
        <f t="shared" si="33"/>
        <v>0</v>
      </c>
      <c r="AQ31" s="48">
        <f t="shared" si="33"/>
        <v>0</v>
      </c>
      <c r="AR31" s="48">
        <f t="shared" si="33"/>
        <v>0</v>
      </c>
      <c r="AS31" s="48">
        <f t="shared" si="33"/>
        <v>0</v>
      </c>
      <c r="AT31" s="48">
        <f t="shared" si="33"/>
        <v>0</v>
      </c>
      <c r="AU31" s="48">
        <f t="shared" si="16"/>
        <v>0</v>
      </c>
      <c r="AV31" s="48">
        <f t="shared" si="34"/>
        <v>0</v>
      </c>
      <c r="AW31" s="48">
        <f t="shared" si="34"/>
        <v>0</v>
      </c>
      <c r="AX31" s="48">
        <f t="shared" si="34"/>
        <v>0</v>
      </c>
      <c r="AY31" s="48">
        <f t="shared" si="34"/>
        <v>0</v>
      </c>
      <c r="AZ31" s="48">
        <f t="shared" si="34"/>
        <v>0</v>
      </c>
      <c r="BA31" s="48">
        <f t="shared" si="34"/>
        <v>0</v>
      </c>
      <c r="BB31" s="48">
        <f t="shared" si="34"/>
        <v>0</v>
      </c>
      <c r="BC31" s="48">
        <f t="shared" si="35"/>
        <v>0</v>
      </c>
      <c r="BD31" s="48">
        <f t="shared" si="36"/>
        <v>0</v>
      </c>
      <c r="BE31" s="48">
        <f t="shared" si="36"/>
        <v>0</v>
      </c>
      <c r="BF31" s="48">
        <f t="shared" si="18"/>
        <v>0</v>
      </c>
      <c r="BG31" s="48">
        <f t="shared" si="18"/>
        <v>0</v>
      </c>
      <c r="BH31" s="48">
        <f t="shared" si="18"/>
        <v>0</v>
      </c>
      <c r="BI31" s="48">
        <f t="shared" si="18"/>
        <v>0</v>
      </c>
      <c r="BJ31" s="48">
        <f t="shared" si="18"/>
        <v>0</v>
      </c>
      <c r="BK31" s="48">
        <f t="shared" si="19"/>
        <v>0</v>
      </c>
      <c r="BL31" s="48">
        <f t="shared" si="20"/>
        <v>0</v>
      </c>
      <c r="BM31" s="48">
        <f t="shared" si="21"/>
        <v>0</v>
      </c>
      <c r="BN31" s="48">
        <f t="shared" si="22"/>
        <v>0</v>
      </c>
      <c r="BO31" s="48">
        <f t="shared" si="23"/>
        <v>0</v>
      </c>
      <c r="BP31" s="48">
        <f t="shared" si="24"/>
        <v>0</v>
      </c>
      <c r="BQ31" s="48">
        <f t="shared" si="25"/>
        <v>0</v>
      </c>
      <c r="BR31" s="48">
        <f t="shared" si="26"/>
        <v>0</v>
      </c>
    </row>
    <row r="32" spans="1:71" x14ac:dyDescent="0.3">
      <c r="A32" s="8">
        <f t="shared" si="27"/>
        <v>0</v>
      </c>
      <c r="B32" s="4"/>
      <c r="C32" s="4"/>
      <c r="D32" s="7"/>
      <c r="E32" s="7"/>
      <c r="F32" s="77"/>
      <c r="G32" s="77"/>
      <c r="H32" s="27"/>
      <c r="I32" s="8">
        <f t="shared" si="10"/>
        <v>0</v>
      </c>
      <c r="J32" s="5"/>
      <c r="K32" s="5"/>
      <c r="L32" s="6"/>
      <c r="M32" s="6"/>
      <c r="N32" s="77"/>
      <c r="O32" s="27"/>
      <c r="P32" s="27">
        <f t="shared" si="11"/>
        <v>0</v>
      </c>
      <c r="Q32" s="27"/>
      <c r="R32" s="27">
        <f t="shared" si="28"/>
        <v>0</v>
      </c>
      <c r="S32" s="27"/>
      <c r="T32" s="27">
        <f t="shared" si="12"/>
        <v>0</v>
      </c>
      <c r="U32" s="27">
        <f t="shared" si="29"/>
        <v>0</v>
      </c>
      <c r="V32" s="27">
        <f t="shared" si="30"/>
        <v>0</v>
      </c>
      <c r="W32" s="49">
        <f t="shared" si="31"/>
        <v>0</v>
      </c>
      <c r="X32" s="27">
        <f t="shared" si="13"/>
        <v>0</v>
      </c>
      <c r="Y32" s="27"/>
      <c r="Z32" s="27"/>
      <c r="AA32" s="27">
        <f t="shared" si="32"/>
        <v>0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8">
        <f t="shared" si="14"/>
        <v>0</v>
      </c>
      <c r="AN32" s="48">
        <f t="shared" si="33"/>
        <v>0</v>
      </c>
      <c r="AO32" s="48">
        <f t="shared" si="33"/>
        <v>0</v>
      </c>
      <c r="AP32" s="48">
        <f t="shared" si="33"/>
        <v>0</v>
      </c>
      <c r="AQ32" s="48">
        <f t="shared" si="33"/>
        <v>0</v>
      </c>
      <c r="AR32" s="48">
        <f t="shared" si="33"/>
        <v>0</v>
      </c>
      <c r="AS32" s="48">
        <f t="shared" si="33"/>
        <v>0</v>
      </c>
      <c r="AT32" s="48">
        <f t="shared" si="33"/>
        <v>0</v>
      </c>
      <c r="AU32" s="48">
        <f t="shared" si="16"/>
        <v>0</v>
      </c>
      <c r="AV32" s="48">
        <f t="shared" si="34"/>
        <v>0</v>
      </c>
      <c r="AW32" s="48">
        <f t="shared" si="34"/>
        <v>0</v>
      </c>
      <c r="AX32" s="48">
        <f t="shared" si="34"/>
        <v>0</v>
      </c>
      <c r="AY32" s="48">
        <f t="shared" si="34"/>
        <v>0</v>
      </c>
      <c r="AZ32" s="48">
        <f t="shared" si="34"/>
        <v>0</v>
      </c>
      <c r="BA32" s="48">
        <f t="shared" si="34"/>
        <v>0</v>
      </c>
      <c r="BB32" s="48">
        <f t="shared" si="34"/>
        <v>0</v>
      </c>
      <c r="BC32" s="48">
        <f t="shared" si="35"/>
        <v>0</v>
      </c>
      <c r="BD32" s="48">
        <f t="shared" si="36"/>
        <v>0</v>
      </c>
      <c r="BE32" s="48">
        <f t="shared" si="36"/>
        <v>0</v>
      </c>
      <c r="BF32" s="48">
        <f t="shared" si="18"/>
        <v>0</v>
      </c>
      <c r="BG32" s="48">
        <f t="shared" si="18"/>
        <v>0</v>
      </c>
      <c r="BH32" s="48">
        <f t="shared" si="18"/>
        <v>0</v>
      </c>
      <c r="BI32" s="48">
        <f t="shared" si="18"/>
        <v>0</v>
      </c>
      <c r="BJ32" s="48">
        <f t="shared" si="18"/>
        <v>0</v>
      </c>
      <c r="BK32" s="48">
        <f t="shared" si="19"/>
        <v>0</v>
      </c>
      <c r="BL32" s="48">
        <f t="shared" si="20"/>
        <v>0</v>
      </c>
      <c r="BM32" s="48">
        <f t="shared" si="21"/>
        <v>0</v>
      </c>
      <c r="BN32" s="48">
        <f t="shared" si="22"/>
        <v>0</v>
      </c>
      <c r="BO32" s="48">
        <f t="shared" si="23"/>
        <v>0</v>
      </c>
      <c r="BP32" s="48">
        <f t="shared" si="24"/>
        <v>0</v>
      </c>
      <c r="BQ32" s="48">
        <f t="shared" si="25"/>
        <v>0</v>
      </c>
      <c r="BR32" s="48">
        <f t="shared" si="26"/>
        <v>0</v>
      </c>
    </row>
    <row r="33" spans="1:70" x14ac:dyDescent="0.3">
      <c r="A33" s="8">
        <f t="shared" si="27"/>
        <v>0</v>
      </c>
      <c r="B33" s="4"/>
      <c r="C33" s="4"/>
      <c r="D33" s="7"/>
      <c r="E33" s="7"/>
      <c r="F33" s="77"/>
      <c r="G33" s="77"/>
      <c r="H33" s="27"/>
      <c r="I33" s="8">
        <f t="shared" si="10"/>
        <v>0</v>
      </c>
      <c r="J33" s="5"/>
      <c r="K33" s="5"/>
      <c r="L33" s="6"/>
      <c r="M33" s="6"/>
      <c r="N33" s="77"/>
      <c r="O33" s="27"/>
      <c r="P33" s="27">
        <f t="shared" si="11"/>
        <v>0</v>
      </c>
      <c r="Q33" s="27"/>
      <c r="R33" s="27">
        <f t="shared" si="28"/>
        <v>0</v>
      </c>
      <c r="S33" s="27"/>
      <c r="T33" s="27">
        <f t="shared" si="12"/>
        <v>0</v>
      </c>
      <c r="U33" s="27">
        <f t="shared" si="29"/>
        <v>0</v>
      </c>
      <c r="V33" s="27">
        <f t="shared" si="30"/>
        <v>0</v>
      </c>
      <c r="W33" s="49">
        <f t="shared" si="31"/>
        <v>0</v>
      </c>
      <c r="X33" s="27">
        <f t="shared" si="13"/>
        <v>0</v>
      </c>
      <c r="Y33" s="27"/>
      <c r="Z33" s="27"/>
      <c r="AA33" s="27">
        <f t="shared" si="32"/>
        <v>0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8">
        <f t="shared" si="14"/>
        <v>0</v>
      </c>
      <c r="AN33" s="48">
        <f t="shared" si="33"/>
        <v>0</v>
      </c>
      <c r="AO33" s="48">
        <f t="shared" si="33"/>
        <v>0</v>
      </c>
      <c r="AP33" s="48">
        <f t="shared" si="33"/>
        <v>0</v>
      </c>
      <c r="AQ33" s="48">
        <f t="shared" si="33"/>
        <v>0</v>
      </c>
      <c r="AR33" s="48">
        <f t="shared" si="33"/>
        <v>0</v>
      </c>
      <c r="AS33" s="48">
        <f t="shared" si="33"/>
        <v>0</v>
      </c>
      <c r="AT33" s="48">
        <f t="shared" si="33"/>
        <v>0</v>
      </c>
      <c r="AU33" s="48">
        <f t="shared" si="16"/>
        <v>0</v>
      </c>
      <c r="AV33" s="48">
        <f t="shared" si="34"/>
        <v>0</v>
      </c>
      <c r="AW33" s="48">
        <f t="shared" si="34"/>
        <v>0</v>
      </c>
      <c r="AX33" s="48">
        <f t="shared" si="34"/>
        <v>0</v>
      </c>
      <c r="AY33" s="48">
        <f t="shared" si="34"/>
        <v>0</v>
      </c>
      <c r="AZ33" s="48">
        <f t="shared" si="34"/>
        <v>0</v>
      </c>
      <c r="BA33" s="48">
        <f t="shared" si="34"/>
        <v>0</v>
      </c>
      <c r="BB33" s="48">
        <f t="shared" si="34"/>
        <v>0</v>
      </c>
      <c r="BC33" s="48">
        <f t="shared" si="35"/>
        <v>0</v>
      </c>
      <c r="BD33" s="48">
        <f t="shared" si="36"/>
        <v>0</v>
      </c>
      <c r="BE33" s="48">
        <f t="shared" si="36"/>
        <v>0</v>
      </c>
      <c r="BF33" s="48">
        <f t="shared" si="18"/>
        <v>0</v>
      </c>
      <c r="BG33" s="48">
        <f t="shared" si="18"/>
        <v>0</v>
      </c>
      <c r="BH33" s="48">
        <f t="shared" si="18"/>
        <v>0</v>
      </c>
      <c r="BI33" s="48">
        <f t="shared" si="18"/>
        <v>0</v>
      </c>
      <c r="BJ33" s="48">
        <f t="shared" si="18"/>
        <v>0</v>
      </c>
      <c r="BK33" s="48">
        <f t="shared" si="19"/>
        <v>0</v>
      </c>
      <c r="BL33" s="48">
        <f t="shared" si="20"/>
        <v>0</v>
      </c>
      <c r="BM33" s="48">
        <f t="shared" si="21"/>
        <v>0</v>
      </c>
      <c r="BN33" s="48">
        <f t="shared" si="22"/>
        <v>0</v>
      </c>
      <c r="BO33" s="48">
        <f t="shared" si="23"/>
        <v>0</v>
      </c>
      <c r="BP33" s="48">
        <f t="shared" si="24"/>
        <v>0</v>
      </c>
      <c r="BQ33" s="48">
        <f t="shared" si="25"/>
        <v>0</v>
      </c>
      <c r="BR33" s="48">
        <f t="shared" si="26"/>
        <v>0</v>
      </c>
    </row>
    <row r="34" spans="1:70" x14ac:dyDescent="0.3">
      <c r="A34" s="8">
        <f t="shared" si="27"/>
        <v>0</v>
      </c>
      <c r="B34" s="4"/>
      <c r="C34" s="4"/>
      <c r="D34" s="7"/>
      <c r="E34" s="7"/>
      <c r="F34" s="77"/>
      <c r="G34" s="77"/>
      <c r="H34" s="27"/>
      <c r="I34" s="8">
        <f t="shared" si="10"/>
        <v>0</v>
      </c>
      <c r="J34" s="5"/>
      <c r="K34" s="5"/>
      <c r="L34" s="6"/>
      <c r="M34" s="6"/>
      <c r="N34" s="77"/>
      <c r="O34" s="27"/>
      <c r="P34" s="27">
        <f t="shared" si="11"/>
        <v>0</v>
      </c>
      <c r="Q34" s="27"/>
      <c r="R34" s="27">
        <f t="shared" si="28"/>
        <v>0</v>
      </c>
      <c r="S34" s="27"/>
      <c r="T34" s="27">
        <f t="shared" si="12"/>
        <v>0</v>
      </c>
      <c r="U34" s="27">
        <f t="shared" si="29"/>
        <v>0</v>
      </c>
      <c r="V34" s="27">
        <f t="shared" si="30"/>
        <v>0</v>
      </c>
      <c r="W34" s="49">
        <f t="shared" si="31"/>
        <v>0</v>
      </c>
      <c r="X34" s="27">
        <f t="shared" si="13"/>
        <v>0</v>
      </c>
      <c r="Y34" s="27"/>
      <c r="Z34" s="27"/>
      <c r="AA34" s="27">
        <f t="shared" si="32"/>
        <v>0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8">
        <f t="shared" si="14"/>
        <v>0</v>
      </c>
      <c r="AN34" s="48">
        <f t="shared" si="33"/>
        <v>0</v>
      </c>
      <c r="AO34" s="48">
        <f t="shared" si="33"/>
        <v>0</v>
      </c>
      <c r="AP34" s="48">
        <f t="shared" si="33"/>
        <v>0</v>
      </c>
      <c r="AQ34" s="48">
        <f t="shared" si="33"/>
        <v>0</v>
      </c>
      <c r="AR34" s="48">
        <f t="shared" si="33"/>
        <v>0</v>
      </c>
      <c r="AS34" s="48">
        <f t="shared" si="33"/>
        <v>0</v>
      </c>
      <c r="AT34" s="48">
        <f t="shared" si="33"/>
        <v>0</v>
      </c>
      <c r="AU34" s="48">
        <f t="shared" si="16"/>
        <v>0</v>
      </c>
      <c r="AV34" s="48">
        <f t="shared" si="34"/>
        <v>0</v>
      </c>
      <c r="AW34" s="48">
        <f t="shared" si="34"/>
        <v>0</v>
      </c>
      <c r="AX34" s="48">
        <f t="shared" si="34"/>
        <v>0</v>
      </c>
      <c r="AY34" s="48">
        <f t="shared" si="34"/>
        <v>0</v>
      </c>
      <c r="AZ34" s="48">
        <f t="shared" si="34"/>
        <v>0</v>
      </c>
      <c r="BA34" s="48">
        <f t="shared" si="34"/>
        <v>0</v>
      </c>
      <c r="BB34" s="48">
        <f t="shared" si="34"/>
        <v>0</v>
      </c>
      <c r="BC34" s="48">
        <f t="shared" si="35"/>
        <v>0</v>
      </c>
      <c r="BD34" s="48">
        <f t="shared" si="36"/>
        <v>0</v>
      </c>
      <c r="BE34" s="48">
        <f t="shared" si="36"/>
        <v>0</v>
      </c>
      <c r="BF34" s="48">
        <f t="shared" si="18"/>
        <v>0</v>
      </c>
      <c r="BG34" s="48">
        <f t="shared" si="18"/>
        <v>0</v>
      </c>
      <c r="BH34" s="48">
        <f t="shared" si="18"/>
        <v>0</v>
      </c>
      <c r="BI34" s="48">
        <f t="shared" si="18"/>
        <v>0</v>
      </c>
      <c r="BJ34" s="48">
        <f t="shared" si="18"/>
        <v>0</v>
      </c>
      <c r="BK34" s="48">
        <f t="shared" si="19"/>
        <v>0</v>
      </c>
      <c r="BL34" s="48">
        <f t="shared" si="20"/>
        <v>0</v>
      </c>
      <c r="BM34" s="48">
        <f t="shared" si="21"/>
        <v>0</v>
      </c>
      <c r="BN34" s="48">
        <f t="shared" si="22"/>
        <v>0</v>
      </c>
      <c r="BO34" s="48">
        <f t="shared" si="23"/>
        <v>0</v>
      </c>
      <c r="BP34" s="48">
        <f t="shared" si="24"/>
        <v>0</v>
      </c>
      <c r="BQ34" s="48">
        <f t="shared" si="25"/>
        <v>0</v>
      </c>
      <c r="BR34" s="48">
        <f t="shared" si="26"/>
        <v>0</v>
      </c>
    </row>
    <row r="35" spans="1:70" x14ac:dyDescent="0.3">
      <c r="A35" s="8">
        <f t="shared" si="27"/>
        <v>0</v>
      </c>
      <c r="B35" s="4"/>
      <c r="C35" s="4"/>
      <c r="D35" s="7"/>
      <c r="E35" s="7"/>
      <c r="F35" s="77"/>
      <c r="G35" s="77"/>
      <c r="H35" s="27"/>
      <c r="I35" s="8">
        <f t="shared" si="10"/>
        <v>0</v>
      </c>
      <c r="J35" s="5"/>
      <c r="K35" s="5"/>
      <c r="L35" s="6"/>
      <c r="M35" s="6"/>
      <c r="N35" s="77"/>
      <c r="O35" s="27"/>
      <c r="P35" s="27">
        <f t="shared" si="11"/>
        <v>0</v>
      </c>
      <c r="Q35" s="27"/>
      <c r="R35" s="27">
        <f t="shared" si="28"/>
        <v>0</v>
      </c>
      <c r="S35" s="27"/>
      <c r="T35" s="27">
        <f t="shared" si="12"/>
        <v>0</v>
      </c>
      <c r="U35" s="27">
        <f t="shared" si="29"/>
        <v>0</v>
      </c>
      <c r="V35" s="27">
        <f t="shared" si="30"/>
        <v>0</v>
      </c>
      <c r="W35" s="49">
        <f t="shared" si="31"/>
        <v>0</v>
      </c>
      <c r="X35" s="27">
        <f t="shared" si="13"/>
        <v>0</v>
      </c>
      <c r="Y35" s="27"/>
      <c r="Z35" s="27"/>
      <c r="AA35" s="27">
        <f t="shared" si="32"/>
        <v>0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8">
        <f t="shared" si="14"/>
        <v>0</v>
      </c>
      <c r="AN35" s="48">
        <f t="shared" si="33"/>
        <v>0</v>
      </c>
      <c r="AO35" s="48">
        <f t="shared" si="33"/>
        <v>0</v>
      </c>
      <c r="AP35" s="48">
        <f t="shared" si="33"/>
        <v>0</v>
      </c>
      <c r="AQ35" s="48">
        <f t="shared" si="33"/>
        <v>0</v>
      </c>
      <c r="AR35" s="48">
        <f t="shared" si="33"/>
        <v>0</v>
      </c>
      <c r="AS35" s="48">
        <f t="shared" si="33"/>
        <v>0</v>
      </c>
      <c r="AT35" s="48">
        <f t="shared" si="33"/>
        <v>0</v>
      </c>
      <c r="AU35" s="48">
        <f t="shared" si="16"/>
        <v>0</v>
      </c>
      <c r="AV35" s="48">
        <f t="shared" si="34"/>
        <v>0</v>
      </c>
      <c r="AW35" s="48">
        <f t="shared" si="34"/>
        <v>0</v>
      </c>
      <c r="AX35" s="48">
        <f t="shared" si="34"/>
        <v>0</v>
      </c>
      <c r="AY35" s="48">
        <f t="shared" si="34"/>
        <v>0</v>
      </c>
      <c r="AZ35" s="48">
        <f t="shared" si="34"/>
        <v>0</v>
      </c>
      <c r="BA35" s="48">
        <f t="shared" si="34"/>
        <v>0</v>
      </c>
      <c r="BB35" s="48">
        <f t="shared" si="34"/>
        <v>0</v>
      </c>
      <c r="BC35" s="48">
        <f t="shared" si="35"/>
        <v>0</v>
      </c>
      <c r="BD35" s="48">
        <f t="shared" si="36"/>
        <v>0</v>
      </c>
      <c r="BE35" s="48">
        <f t="shared" si="36"/>
        <v>0</v>
      </c>
      <c r="BF35" s="48">
        <f t="shared" si="18"/>
        <v>0</v>
      </c>
      <c r="BG35" s="48">
        <f t="shared" si="18"/>
        <v>0</v>
      </c>
      <c r="BH35" s="48">
        <f t="shared" si="18"/>
        <v>0</v>
      </c>
      <c r="BI35" s="48">
        <f t="shared" si="18"/>
        <v>0</v>
      </c>
      <c r="BJ35" s="48">
        <f t="shared" si="18"/>
        <v>0</v>
      </c>
      <c r="BK35" s="48">
        <f t="shared" si="19"/>
        <v>0</v>
      </c>
      <c r="BL35" s="48">
        <f t="shared" si="20"/>
        <v>0</v>
      </c>
      <c r="BM35" s="48">
        <f t="shared" si="21"/>
        <v>0</v>
      </c>
      <c r="BN35" s="48">
        <f t="shared" si="22"/>
        <v>0</v>
      </c>
      <c r="BO35" s="48">
        <f t="shared" si="23"/>
        <v>0</v>
      </c>
      <c r="BP35" s="48">
        <f t="shared" si="24"/>
        <v>0</v>
      </c>
      <c r="BQ35" s="48">
        <f t="shared" si="25"/>
        <v>0</v>
      </c>
      <c r="BR35" s="48">
        <f t="shared" si="26"/>
        <v>0</v>
      </c>
    </row>
    <row r="36" spans="1:70" x14ac:dyDescent="0.3">
      <c r="A36" s="8">
        <f t="shared" si="27"/>
        <v>0</v>
      </c>
      <c r="B36" s="4"/>
      <c r="C36" s="4"/>
      <c r="D36" s="7"/>
      <c r="E36" s="7"/>
      <c r="F36" s="77"/>
      <c r="G36" s="77"/>
      <c r="H36" s="27"/>
      <c r="I36" s="8">
        <f t="shared" si="10"/>
        <v>0</v>
      </c>
      <c r="J36" s="5"/>
      <c r="K36" s="5"/>
      <c r="L36" s="6"/>
      <c r="M36" s="6"/>
      <c r="N36" s="77"/>
      <c r="O36" s="27"/>
      <c r="P36" s="27">
        <f t="shared" si="11"/>
        <v>0</v>
      </c>
      <c r="Q36" s="27"/>
      <c r="R36" s="27">
        <f t="shared" si="28"/>
        <v>0</v>
      </c>
      <c r="S36" s="27"/>
      <c r="T36" s="27">
        <f t="shared" si="12"/>
        <v>0</v>
      </c>
      <c r="U36" s="27">
        <f t="shared" si="29"/>
        <v>0</v>
      </c>
      <c r="V36" s="27">
        <f t="shared" si="30"/>
        <v>0</v>
      </c>
      <c r="W36" s="49">
        <f t="shared" si="31"/>
        <v>0</v>
      </c>
      <c r="X36" s="27">
        <f t="shared" si="13"/>
        <v>0</v>
      </c>
      <c r="Y36" s="27"/>
      <c r="Z36" s="27"/>
      <c r="AA36" s="27">
        <f t="shared" si="32"/>
        <v>0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8">
        <f t="shared" si="14"/>
        <v>0</v>
      </c>
      <c r="AN36" s="48">
        <f t="shared" si="33"/>
        <v>0</v>
      </c>
      <c r="AO36" s="48">
        <f t="shared" si="33"/>
        <v>0</v>
      </c>
      <c r="AP36" s="48">
        <f t="shared" si="33"/>
        <v>0</v>
      </c>
      <c r="AQ36" s="48">
        <f t="shared" si="33"/>
        <v>0</v>
      </c>
      <c r="AR36" s="48">
        <f t="shared" si="33"/>
        <v>0</v>
      </c>
      <c r="AS36" s="48">
        <f t="shared" si="33"/>
        <v>0</v>
      </c>
      <c r="AT36" s="48">
        <f t="shared" si="33"/>
        <v>0</v>
      </c>
      <c r="AU36" s="48">
        <f t="shared" si="16"/>
        <v>0</v>
      </c>
      <c r="AV36" s="48">
        <f t="shared" si="34"/>
        <v>0</v>
      </c>
      <c r="AW36" s="48">
        <f t="shared" si="34"/>
        <v>0</v>
      </c>
      <c r="AX36" s="48">
        <f t="shared" si="34"/>
        <v>0</v>
      </c>
      <c r="AY36" s="48">
        <f t="shared" si="34"/>
        <v>0</v>
      </c>
      <c r="AZ36" s="48">
        <f t="shared" si="34"/>
        <v>0</v>
      </c>
      <c r="BA36" s="48">
        <f t="shared" si="34"/>
        <v>0</v>
      </c>
      <c r="BB36" s="48">
        <f t="shared" si="34"/>
        <v>0</v>
      </c>
      <c r="BC36" s="48">
        <f t="shared" si="35"/>
        <v>0</v>
      </c>
      <c r="BD36" s="48">
        <f t="shared" si="36"/>
        <v>0</v>
      </c>
      <c r="BE36" s="48">
        <f t="shared" si="36"/>
        <v>0</v>
      </c>
      <c r="BF36" s="48">
        <f t="shared" ref="BF36:BJ45" si="37">IF($G36=BF$23,1,0)</f>
        <v>0</v>
      </c>
      <c r="BG36" s="48">
        <f t="shared" si="37"/>
        <v>0</v>
      </c>
      <c r="BH36" s="48">
        <f t="shared" si="37"/>
        <v>0</v>
      </c>
      <c r="BI36" s="48">
        <f t="shared" si="37"/>
        <v>0</v>
      </c>
      <c r="BJ36" s="48">
        <f t="shared" si="37"/>
        <v>0</v>
      </c>
      <c r="BK36" s="48">
        <f t="shared" si="19"/>
        <v>0</v>
      </c>
      <c r="BL36" s="48">
        <f t="shared" si="20"/>
        <v>0</v>
      </c>
      <c r="BM36" s="48">
        <f t="shared" si="21"/>
        <v>0</v>
      </c>
      <c r="BN36" s="48">
        <f t="shared" si="22"/>
        <v>0</v>
      </c>
      <c r="BO36" s="48">
        <f t="shared" si="23"/>
        <v>0</v>
      </c>
      <c r="BP36" s="48">
        <f t="shared" si="24"/>
        <v>0</v>
      </c>
      <c r="BQ36" s="48">
        <f t="shared" si="25"/>
        <v>0</v>
      </c>
      <c r="BR36" s="48">
        <f t="shared" si="26"/>
        <v>0</v>
      </c>
    </row>
    <row r="37" spans="1:70" x14ac:dyDescent="0.3">
      <c r="A37" s="8">
        <f t="shared" si="27"/>
        <v>0</v>
      </c>
      <c r="B37" s="4"/>
      <c r="C37" s="4"/>
      <c r="D37" s="7"/>
      <c r="E37" s="7"/>
      <c r="F37" s="77"/>
      <c r="G37" s="77"/>
      <c r="H37" s="27"/>
      <c r="I37" s="8">
        <f t="shared" si="10"/>
        <v>0</v>
      </c>
      <c r="J37" s="5"/>
      <c r="K37" s="5"/>
      <c r="L37" s="6"/>
      <c r="M37" s="6"/>
      <c r="N37" s="77"/>
      <c r="O37" s="27"/>
      <c r="P37" s="27">
        <f t="shared" si="11"/>
        <v>0</v>
      </c>
      <c r="Q37" s="27"/>
      <c r="R37" s="27">
        <f t="shared" si="28"/>
        <v>0</v>
      </c>
      <c r="S37" s="27"/>
      <c r="T37" s="27">
        <f t="shared" si="12"/>
        <v>0</v>
      </c>
      <c r="U37" s="27">
        <f t="shared" si="29"/>
        <v>0</v>
      </c>
      <c r="V37" s="27">
        <f t="shared" si="30"/>
        <v>0</v>
      </c>
      <c r="W37" s="49">
        <f t="shared" si="31"/>
        <v>0</v>
      </c>
      <c r="X37" s="27">
        <f t="shared" si="13"/>
        <v>0</v>
      </c>
      <c r="Y37" s="27"/>
      <c r="Z37" s="27"/>
      <c r="AA37" s="27">
        <f t="shared" si="32"/>
        <v>0</v>
      </c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8">
        <f t="shared" si="14"/>
        <v>0</v>
      </c>
      <c r="AN37" s="48">
        <f t="shared" ref="AN37:AT46" si="38">IF($E37=AN$23,1,0)</f>
        <v>0</v>
      </c>
      <c r="AO37" s="48">
        <f t="shared" si="38"/>
        <v>0</v>
      </c>
      <c r="AP37" s="48">
        <f t="shared" si="38"/>
        <v>0</v>
      </c>
      <c r="AQ37" s="48">
        <f t="shared" si="38"/>
        <v>0</v>
      </c>
      <c r="AR37" s="48">
        <f t="shared" si="38"/>
        <v>0</v>
      </c>
      <c r="AS37" s="48">
        <f t="shared" si="38"/>
        <v>0</v>
      </c>
      <c r="AT37" s="48">
        <f t="shared" si="38"/>
        <v>0</v>
      </c>
      <c r="AU37" s="48">
        <f t="shared" si="16"/>
        <v>0</v>
      </c>
      <c r="AV37" s="48">
        <f t="shared" ref="AV37:BB46" si="39">IF($M37=AV$23,1,0)</f>
        <v>0</v>
      </c>
      <c r="AW37" s="48">
        <f t="shared" si="39"/>
        <v>0</v>
      </c>
      <c r="AX37" s="48">
        <f t="shared" si="39"/>
        <v>0</v>
      </c>
      <c r="AY37" s="48">
        <f t="shared" si="39"/>
        <v>0</v>
      </c>
      <c r="AZ37" s="48">
        <f t="shared" si="39"/>
        <v>0</v>
      </c>
      <c r="BA37" s="48">
        <f t="shared" si="39"/>
        <v>0</v>
      </c>
      <c r="BB37" s="48">
        <f t="shared" si="39"/>
        <v>0</v>
      </c>
      <c r="BC37" s="48">
        <f t="shared" si="35"/>
        <v>0</v>
      </c>
      <c r="BD37" s="48">
        <f t="shared" si="36"/>
        <v>0</v>
      </c>
      <c r="BE37" s="48">
        <f t="shared" si="36"/>
        <v>0</v>
      </c>
      <c r="BF37" s="48">
        <f t="shared" si="37"/>
        <v>0</v>
      </c>
      <c r="BG37" s="48">
        <f t="shared" si="37"/>
        <v>0</v>
      </c>
      <c r="BH37" s="48">
        <f t="shared" si="37"/>
        <v>0</v>
      </c>
      <c r="BI37" s="48">
        <f t="shared" si="37"/>
        <v>0</v>
      </c>
      <c r="BJ37" s="48">
        <f t="shared" si="37"/>
        <v>0</v>
      </c>
      <c r="BK37" s="48">
        <f t="shared" si="19"/>
        <v>0</v>
      </c>
      <c r="BL37" s="48">
        <f t="shared" si="20"/>
        <v>0</v>
      </c>
      <c r="BM37" s="48">
        <f t="shared" si="21"/>
        <v>0</v>
      </c>
      <c r="BN37" s="48">
        <f t="shared" si="22"/>
        <v>0</v>
      </c>
      <c r="BO37" s="48">
        <f t="shared" si="23"/>
        <v>0</v>
      </c>
      <c r="BP37" s="48">
        <f t="shared" si="24"/>
        <v>0</v>
      </c>
      <c r="BQ37" s="48">
        <f t="shared" si="25"/>
        <v>0</v>
      </c>
      <c r="BR37" s="48">
        <f t="shared" si="26"/>
        <v>0</v>
      </c>
    </row>
    <row r="38" spans="1:70" x14ac:dyDescent="0.3">
      <c r="A38" s="8">
        <f t="shared" si="27"/>
        <v>0</v>
      </c>
      <c r="B38" s="4"/>
      <c r="C38" s="4"/>
      <c r="D38" s="7"/>
      <c r="E38" s="7"/>
      <c r="F38" s="77"/>
      <c r="G38" s="77"/>
      <c r="H38" s="27"/>
      <c r="I38" s="8">
        <f t="shared" si="10"/>
        <v>0</v>
      </c>
      <c r="J38" s="5"/>
      <c r="K38" s="5"/>
      <c r="L38" s="6"/>
      <c r="M38" s="6"/>
      <c r="N38" s="77"/>
      <c r="O38" s="27"/>
      <c r="P38" s="27">
        <f t="shared" si="11"/>
        <v>0</v>
      </c>
      <c r="Q38" s="27"/>
      <c r="R38" s="27">
        <f t="shared" si="28"/>
        <v>0</v>
      </c>
      <c r="S38" s="27"/>
      <c r="T38" s="27">
        <f t="shared" si="12"/>
        <v>0</v>
      </c>
      <c r="U38" s="27">
        <f t="shared" si="29"/>
        <v>0</v>
      </c>
      <c r="V38" s="27">
        <f t="shared" si="30"/>
        <v>0</v>
      </c>
      <c r="W38" s="49">
        <f t="shared" si="31"/>
        <v>0</v>
      </c>
      <c r="X38" s="27">
        <f t="shared" si="13"/>
        <v>0</v>
      </c>
      <c r="Y38" s="27"/>
      <c r="Z38" s="27"/>
      <c r="AA38" s="27">
        <f t="shared" si="32"/>
        <v>0</v>
      </c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8">
        <f t="shared" si="14"/>
        <v>0</v>
      </c>
      <c r="AN38" s="48">
        <f t="shared" si="38"/>
        <v>0</v>
      </c>
      <c r="AO38" s="48">
        <f t="shared" si="38"/>
        <v>0</v>
      </c>
      <c r="AP38" s="48">
        <f t="shared" si="38"/>
        <v>0</v>
      </c>
      <c r="AQ38" s="48">
        <f t="shared" si="38"/>
        <v>0</v>
      </c>
      <c r="AR38" s="48">
        <f t="shared" si="38"/>
        <v>0</v>
      </c>
      <c r="AS38" s="48">
        <f t="shared" si="38"/>
        <v>0</v>
      </c>
      <c r="AT38" s="48">
        <f t="shared" si="38"/>
        <v>0</v>
      </c>
      <c r="AU38" s="48">
        <f t="shared" si="16"/>
        <v>0</v>
      </c>
      <c r="AV38" s="48">
        <f t="shared" si="39"/>
        <v>0</v>
      </c>
      <c r="AW38" s="48">
        <f t="shared" si="39"/>
        <v>0</v>
      </c>
      <c r="AX38" s="48">
        <f t="shared" si="39"/>
        <v>0</v>
      </c>
      <c r="AY38" s="48">
        <f t="shared" si="39"/>
        <v>0</v>
      </c>
      <c r="AZ38" s="48">
        <f t="shared" si="39"/>
        <v>0</v>
      </c>
      <c r="BA38" s="48">
        <f t="shared" si="39"/>
        <v>0</v>
      </c>
      <c r="BB38" s="48">
        <f t="shared" si="39"/>
        <v>0</v>
      </c>
      <c r="BC38" s="48">
        <f t="shared" si="35"/>
        <v>0</v>
      </c>
      <c r="BD38" s="48">
        <f t="shared" si="36"/>
        <v>0</v>
      </c>
      <c r="BE38" s="48">
        <f t="shared" si="36"/>
        <v>0</v>
      </c>
      <c r="BF38" s="48">
        <f t="shared" si="37"/>
        <v>0</v>
      </c>
      <c r="BG38" s="48">
        <f t="shared" si="37"/>
        <v>0</v>
      </c>
      <c r="BH38" s="48">
        <f t="shared" si="37"/>
        <v>0</v>
      </c>
      <c r="BI38" s="48">
        <f t="shared" si="37"/>
        <v>0</v>
      </c>
      <c r="BJ38" s="48">
        <f t="shared" si="37"/>
        <v>0</v>
      </c>
      <c r="BK38" s="48">
        <f t="shared" si="19"/>
        <v>0</v>
      </c>
      <c r="BL38" s="48">
        <f t="shared" si="20"/>
        <v>0</v>
      </c>
      <c r="BM38" s="48">
        <f t="shared" si="21"/>
        <v>0</v>
      </c>
      <c r="BN38" s="48">
        <f t="shared" si="22"/>
        <v>0</v>
      </c>
      <c r="BO38" s="48">
        <f t="shared" si="23"/>
        <v>0</v>
      </c>
      <c r="BP38" s="48">
        <f t="shared" si="24"/>
        <v>0</v>
      </c>
      <c r="BQ38" s="48">
        <f t="shared" si="25"/>
        <v>0</v>
      </c>
      <c r="BR38" s="48">
        <f t="shared" si="26"/>
        <v>0</v>
      </c>
    </row>
    <row r="39" spans="1:70" x14ac:dyDescent="0.3">
      <c r="A39" s="8">
        <f t="shared" si="27"/>
        <v>0</v>
      </c>
      <c r="B39" s="4"/>
      <c r="C39" s="4"/>
      <c r="D39" s="7"/>
      <c r="E39" s="7"/>
      <c r="F39" s="77"/>
      <c r="G39" s="77"/>
      <c r="H39" s="27"/>
      <c r="I39" s="8">
        <f t="shared" si="10"/>
        <v>0</v>
      </c>
      <c r="J39" s="5"/>
      <c r="K39" s="5"/>
      <c r="L39" s="6"/>
      <c r="M39" s="6"/>
      <c r="N39" s="77"/>
      <c r="O39" s="27"/>
      <c r="P39" s="27">
        <f t="shared" si="11"/>
        <v>0</v>
      </c>
      <c r="Q39" s="27"/>
      <c r="R39" s="27">
        <f t="shared" si="28"/>
        <v>0</v>
      </c>
      <c r="S39" s="27"/>
      <c r="T39" s="27">
        <f t="shared" si="12"/>
        <v>0</v>
      </c>
      <c r="U39" s="27">
        <f t="shared" si="29"/>
        <v>0</v>
      </c>
      <c r="V39" s="27">
        <f t="shared" si="30"/>
        <v>0</v>
      </c>
      <c r="W39" s="49">
        <f t="shared" si="31"/>
        <v>0</v>
      </c>
      <c r="X39" s="27">
        <f t="shared" si="13"/>
        <v>0</v>
      </c>
      <c r="Y39" s="27"/>
      <c r="Z39" s="27"/>
      <c r="AA39" s="27">
        <f t="shared" si="32"/>
        <v>0</v>
      </c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8">
        <f t="shared" si="14"/>
        <v>0</v>
      </c>
      <c r="AN39" s="48">
        <f t="shared" si="38"/>
        <v>0</v>
      </c>
      <c r="AO39" s="48">
        <f t="shared" si="38"/>
        <v>0</v>
      </c>
      <c r="AP39" s="48">
        <f t="shared" si="38"/>
        <v>0</v>
      </c>
      <c r="AQ39" s="48">
        <f t="shared" si="38"/>
        <v>0</v>
      </c>
      <c r="AR39" s="48">
        <f t="shared" si="38"/>
        <v>0</v>
      </c>
      <c r="AS39" s="48">
        <f t="shared" si="38"/>
        <v>0</v>
      </c>
      <c r="AT39" s="48">
        <f t="shared" si="38"/>
        <v>0</v>
      </c>
      <c r="AU39" s="48">
        <f t="shared" si="16"/>
        <v>0</v>
      </c>
      <c r="AV39" s="48">
        <f t="shared" si="39"/>
        <v>0</v>
      </c>
      <c r="AW39" s="48">
        <f t="shared" si="39"/>
        <v>0</v>
      </c>
      <c r="AX39" s="48">
        <f t="shared" si="39"/>
        <v>0</v>
      </c>
      <c r="AY39" s="48">
        <f t="shared" si="39"/>
        <v>0</v>
      </c>
      <c r="AZ39" s="48">
        <f t="shared" si="39"/>
        <v>0</v>
      </c>
      <c r="BA39" s="48">
        <f t="shared" si="39"/>
        <v>0</v>
      </c>
      <c r="BB39" s="48">
        <f t="shared" si="39"/>
        <v>0</v>
      </c>
      <c r="BC39" s="48">
        <f t="shared" si="35"/>
        <v>0</v>
      </c>
      <c r="BD39" s="48">
        <f t="shared" si="36"/>
        <v>0</v>
      </c>
      <c r="BE39" s="48">
        <f t="shared" si="36"/>
        <v>0</v>
      </c>
      <c r="BF39" s="48">
        <f t="shared" si="37"/>
        <v>0</v>
      </c>
      <c r="BG39" s="48">
        <f t="shared" si="37"/>
        <v>0</v>
      </c>
      <c r="BH39" s="48">
        <f t="shared" si="37"/>
        <v>0</v>
      </c>
      <c r="BI39" s="48">
        <f t="shared" si="37"/>
        <v>0</v>
      </c>
      <c r="BJ39" s="48">
        <f t="shared" si="37"/>
        <v>0</v>
      </c>
      <c r="BK39" s="48">
        <f t="shared" si="19"/>
        <v>0</v>
      </c>
      <c r="BL39" s="48">
        <f t="shared" si="20"/>
        <v>0</v>
      </c>
      <c r="BM39" s="48">
        <f t="shared" si="21"/>
        <v>0</v>
      </c>
      <c r="BN39" s="48">
        <f t="shared" si="22"/>
        <v>0</v>
      </c>
      <c r="BO39" s="48">
        <f t="shared" si="23"/>
        <v>0</v>
      </c>
      <c r="BP39" s="48">
        <f t="shared" si="24"/>
        <v>0</v>
      </c>
      <c r="BQ39" s="48">
        <f t="shared" si="25"/>
        <v>0</v>
      </c>
      <c r="BR39" s="48">
        <f t="shared" si="26"/>
        <v>0</v>
      </c>
    </row>
    <row r="40" spans="1:70" x14ac:dyDescent="0.3">
      <c r="A40" s="8">
        <f t="shared" si="27"/>
        <v>0</v>
      </c>
      <c r="B40" s="4"/>
      <c r="C40" s="4"/>
      <c r="D40" s="7"/>
      <c r="E40" s="7"/>
      <c r="F40" s="77"/>
      <c r="G40" s="77"/>
      <c r="H40" s="27"/>
      <c r="I40" s="8">
        <f t="shared" si="10"/>
        <v>0</v>
      </c>
      <c r="J40" s="5"/>
      <c r="K40" s="5"/>
      <c r="L40" s="6"/>
      <c r="M40" s="6"/>
      <c r="N40" s="77"/>
      <c r="O40" s="27"/>
      <c r="P40" s="27">
        <f t="shared" si="11"/>
        <v>0</v>
      </c>
      <c r="Q40" s="27"/>
      <c r="R40" s="27">
        <f t="shared" si="28"/>
        <v>0</v>
      </c>
      <c r="S40" s="27"/>
      <c r="T40" s="27">
        <f t="shared" si="12"/>
        <v>0</v>
      </c>
      <c r="U40" s="27">
        <f t="shared" si="29"/>
        <v>0</v>
      </c>
      <c r="V40" s="27">
        <f t="shared" si="30"/>
        <v>0</v>
      </c>
      <c r="W40" s="49">
        <f t="shared" si="31"/>
        <v>0</v>
      </c>
      <c r="X40" s="27">
        <f t="shared" si="13"/>
        <v>0</v>
      </c>
      <c r="Y40" s="27"/>
      <c r="Z40" s="27"/>
      <c r="AA40" s="27">
        <f t="shared" si="32"/>
        <v>0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8">
        <f t="shared" si="14"/>
        <v>0</v>
      </c>
      <c r="AN40" s="48">
        <f t="shared" si="38"/>
        <v>0</v>
      </c>
      <c r="AO40" s="48">
        <f t="shared" si="38"/>
        <v>0</v>
      </c>
      <c r="AP40" s="48">
        <f t="shared" si="38"/>
        <v>0</v>
      </c>
      <c r="AQ40" s="48">
        <f t="shared" si="38"/>
        <v>0</v>
      </c>
      <c r="AR40" s="48">
        <f t="shared" si="38"/>
        <v>0</v>
      </c>
      <c r="AS40" s="48">
        <f t="shared" si="38"/>
        <v>0</v>
      </c>
      <c r="AT40" s="48">
        <f t="shared" si="38"/>
        <v>0</v>
      </c>
      <c r="AU40" s="48">
        <f t="shared" si="16"/>
        <v>0</v>
      </c>
      <c r="AV40" s="48">
        <f t="shared" si="39"/>
        <v>0</v>
      </c>
      <c r="AW40" s="48">
        <f t="shared" si="39"/>
        <v>0</v>
      </c>
      <c r="AX40" s="48">
        <f t="shared" si="39"/>
        <v>0</v>
      </c>
      <c r="AY40" s="48">
        <f t="shared" si="39"/>
        <v>0</v>
      </c>
      <c r="AZ40" s="48">
        <f t="shared" si="39"/>
        <v>0</v>
      </c>
      <c r="BA40" s="48">
        <f t="shared" si="39"/>
        <v>0</v>
      </c>
      <c r="BB40" s="48">
        <f t="shared" si="39"/>
        <v>0</v>
      </c>
      <c r="BC40" s="48">
        <f t="shared" si="35"/>
        <v>0</v>
      </c>
      <c r="BD40" s="48">
        <f t="shared" si="36"/>
        <v>0</v>
      </c>
      <c r="BE40" s="48">
        <f t="shared" si="36"/>
        <v>0</v>
      </c>
      <c r="BF40" s="48">
        <f t="shared" si="37"/>
        <v>0</v>
      </c>
      <c r="BG40" s="48">
        <f t="shared" si="37"/>
        <v>0</v>
      </c>
      <c r="BH40" s="48">
        <f t="shared" si="37"/>
        <v>0</v>
      </c>
      <c r="BI40" s="48">
        <f t="shared" si="37"/>
        <v>0</v>
      </c>
      <c r="BJ40" s="48">
        <f t="shared" si="37"/>
        <v>0</v>
      </c>
      <c r="BK40" s="48">
        <f t="shared" si="19"/>
        <v>0</v>
      </c>
      <c r="BL40" s="48">
        <f t="shared" si="20"/>
        <v>0</v>
      </c>
      <c r="BM40" s="48">
        <f t="shared" si="21"/>
        <v>0</v>
      </c>
      <c r="BN40" s="48">
        <f t="shared" si="22"/>
        <v>0</v>
      </c>
      <c r="BO40" s="48">
        <f t="shared" si="23"/>
        <v>0</v>
      </c>
      <c r="BP40" s="48">
        <f t="shared" si="24"/>
        <v>0</v>
      </c>
      <c r="BQ40" s="48">
        <f t="shared" si="25"/>
        <v>0</v>
      </c>
      <c r="BR40" s="48">
        <f t="shared" si="26"/>
        <v>0</v>
      </c>
    </row>
    <row r="41" spans="1:70" x14ac:dyDescent="0.3">
      <c r="A41" s="8">
        <f t="shared" si="27"/>
        <v>0</v>
      </c>
      <c r="B41" s="4"/>
      <c r="C41" s="4"/>
      <c r="D41" s="7"/>
      <c r="E41" s="7"/>
      <c r="F41" s="77"/>
      <c r="G41" s="77"/>
      <c r="H41" s="27"/>
      <c r="I41" s="8">
        <f t="shared" si="10"/>
        <v>0</v>
      </c>
      <c r="J41" s="5"/>
      <c r="K41" s="5"/>
      <c r="L41" s="6"/>
      <c r="M41" s="6"/>
      <c r="N41" s="77"/>
      <c r="O41" s="27"/>
      <c r="P41" s="27">
        <f t="shared" si="11"/>
        <v>0</v>
      </c>
      <c r="Q41" s="27"/>
      <c r="R41" s="27">
        <f t="shared" si="28"/>
        <v>0</v>
      </c>
      <c r="S41" s="27"/>
      <c r="T41" s="27">
        <f t="shared" si="12"/>
        <v>0</v>
      </c>
      <c r="U41" s="27">
        <f t="shared" si="29"/>
        <v>0</v>
      </c>
      <c r="V41" s="27">
        <f t="shared" si="30"/>
        <v>0</v>
      </c>
      <c r="W41" s="49">
        <f t="shared" si="31"/>
        <v>0</v>
      </c>
      <c r="X41" s="27">
        <f t="shared" si="13"/>
        <v>0</v>
      </c>
      <c r="Y41" s="27"/>
      <c r="Z41" s="27"/>
      <c r="AA41" s="27">
        <f t="shared" si="32"/>
        <v>0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48">
        <f t="shared" si="14"/>
        <v>0</v>
      </c>
      <c r="AN41" s="48">
        <f t="shared" si="38"/>
        <v>0</v>
      </c>
      <c r="AO41" s="48">
        <f t="shared" si="38"/>
        <v>0</v>
      </c>
      <c r="AP41" s="48">
        <f t="shared" si="38"/>
        <v>0</v>
      </c>
      <c r="AQ41" s="48">
        <f t="shared" si="38"/>
        <v>0</v>
      </c>
      <c r="AR41" s="48">
        <f t="shared" si="38"/>
        <v>0</v>
      </c>
      <c r="AS41" s="48">
        <f t="shared" si="38"/>
        <v>0</v>
      </c>
      <c r="AT41" s="48">
        <f t="shared" si="38"/>
        <v>0</v>
      </c>
      <c r="AU41" s="48">
        <f t="shared" si="16"/>
        <v>0</v>
      </c>
      <c r="AV41" s="48">
        <f t="shared" si="39"/>
        <v>0</v>
      </c>
      <c r="AW41" s="48">
        <f t="shared" si="39"/>
        <v>0</v>
      </c>
      <c r="AX41" s="48">
        <f t="shared" si="39"/>
        <v>0</v>
      </c>
      <c r="AY41" s="48">
        <f t="shared" si="39"/>
        <v>0</v>
      </c>
      <c r="AZ41" s="48">
        <f t="shared" si="39"/>
        <v>0</v>
      </c>
      <c r="BA41" s="48">
        <f t="shared" si="39"/>
        <v>0</v>
      </c>
      <c r="BB41" s="48">
        <f t="shared" si="39"/>
        <v>0</v>
      </c>
      <c r="BC41" s="48">
        <f t="shared" si="35"/>
        <v>0</v>
      </c>
      <c r="BD41" s="48">
        <f t="shared" si="36"/>
        <v>0</v>
      </c>
      <c r="BE41" s="48">
        <f t="shared" si="36"/>
        <v>0</v>
      </c>
      <c r="BF41" s="48">
        <f t="shared" si="37"/>
        <v>0</v>
      </c>
      <c r="BG41" s="48">
        <f t="shared" si="37"/>
        <v>0</v>
      </c>
      <c r="BH41" s="48">
        <f t="shared" si="37"/>
        <v>0</v>
      </c>
      <c r="BI41" s="48">
        <f t="shared" si="37"/>
        <v>0</v>
      </c>
      <c r="BJ41" s="48">
        <f t="shared" si="37"/>
        <v>0</v>
      </c>
      <c r="BK41" s="48">
        <f t="shared" si="19"/>
        <v>0</v>
      </c>
      <c r="BL41" s="48">
        <f t="shared" si="20"/>
        <v>0</v>
      </c>
      <c r="BM41" s="48">
        <f t="shared" si="21"/>
        <v>0</v>
      </c>
      <c r="BN41" s="48">
        <f t="shared" si="22"/>
        <v>0</v>
      </c>
      <c r="BO41" s="48">
        <f t="shared" si="23"/>
        <v>0</v>
      </c>
      <c r="BP41" s="48">
        <f t="shared" si="24"/>
        <v>0</v>
      </c>
      <c r="BQ41" s="48">
        <f t="shared" si="25"/>
        <v>0</v>
      </c>
      <c r="BR41" s="48">
        <f t="shared" si="26"/>
        <v>0</v>
      </c>
    </row>
    <row r="42" spans="1:70" x14ac:dyDescent="0.3">
      <c r="A42" s="8">
        <f t="shared" si="27"/>
        <v>0</v>
      </c>
      <c r="B42" s="4"/>
      <c r="C42" s="4"/>
      <c r="D42" s="7"/>
      <c r="E42" s="7"/>
      <c r="F42" s="77"/>
      <c r="G42" s="77"/>
      <c r="H42" s="27"/>
      <c r="I42" s="8">
        <f t="shared" si="10"/>
        <v>0</v>
      </c>
      <c r="J42" s="5"/>
      <c r="K42" s="5"/>
      <c r="L42" s="6"/>
      <c r="M42" s="6"/>
      <c r="N42" s="77"/>
      <c r="O42" s="27"/>
      <c r="P42" s="27">
        <f t="shared" si="11"/>
        <v>0</v>
      </c>
      <c r="Q42" s="27"/>
      <c r="R42" s="27">
        <f t="shared" si="28"/>
        <v>0</v>
      </c>
      <c r="S42" s="27"/>
      <c r="T42" s="27">
        <f t="shared" si="12"/>
        <v>0</v>
      </c>
      <c r="U42" s="27">
        <f t="shared" si="29"/>
        <v>0</v>
      </c>
      <c r="V42" s="27">
        <f t="shared" si="30"/>
        <v>0</v>
      </c>
      <c r="W42" s="49">
        <f t="shared" si="31"/>
        <v>0</v>
      </c>
      <c r="X42" s="27">
        <f t="shared" si="13"/>
        <v>0</v>
      </c>
      <c r="Y42" s="27"/>
      <c r="Z42" s="27"/>
      <c r="AA42" s="27">
        <f t="shared" si="32"/>
        <v>0</v>
      </c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48">
        <f t="shared" si="14"/>
        <v>0</v>
      </c>
      <c r="AN42" s="48">
        <f t="shared" si="38"/>
        <v>0</v>
      </c>
      <c r="AO42" s="48">
        <f t="shared" si="38"/>
        <v>0</v>
      </c>
      <c r="AP42" s="48">
        <f t="shared" si="38"/>
        <v>0</v>
      </c>
      <c r="AQ42" s="48">
        <f t="shared" si="38"/>
        <v>0</v>
      </c>
      <c r="AR42" s="48">
        <f t="shared" si="38"/>
        <v>0</v>
      </c>
      <c r="AS42" s="48">
        <f t="shared" si="38"/>
        <v>0</v>
      </c>
      <c r="AT42" s="48">
        <f t="shared" si="38"/>
        <v>0</v>
      </c>
      <c r="AU42" s="48">
        <f t="shared" si="16"/>
        <v>0</v>
      </c>
      <c r="AV42" s="48">
        <f t="shared" si="39"/>
        <v>0</v>
      </c>
      <c r="AW42" s="48">
        <f t="shared" si="39"/>
        <v>0</v>
      </c>
      <c r="AX42" s="48">
        <f t="shared" si="39"/>
        <v>0</v>
      </c>
      <c r="AY42" s="48">
        <f t="shared" si="39"/>
        <v>0</v>
      </c>
      <c r="AZ42" s="48">
        <f t="shared" si="39"/>
        <v>0</v>
      </c>
      <c r="BA42" s="48">
        <f t="shared" si="39"/>
        <v>0</v>
      </c>
      <c r="BB42" s="48">
        <f t="shared" si="39"/>
        <v>0</v>
      </c>
      <c r="BC42" s="48">
        <f t="shared" si="35"/>
        <v>0</v>
      </c>
      <c r="BD42" s="48">
        <f t="shared" si="36"/>
        <v>0</v>
      </c>
      <c r="BE42" s="48">
        <f t="shared" si="36"/>
        <v>0</v>
      </c>
      <c r="BF42" s="48">
        <f t="shared" si="37"/>
        <v>0</v>
      </c>
      <c r="BG42" s="48">
        <f t="shared" si="37"/>
        <v>0</v>
      </c>
      <c r="BH42" s="48">
        <f t="shared" si="37"/>
        <v>0</v>
      </c>
      <c r="BI42" s="48">
        <f t="shared" si="37"/>
        <v>0</v>
      </c>
      <c r="BJ42" s="48">
        <f t="shared" si="37"/>
        <v>0</v>
      </c>
      <c r="BK42" s="48">
        <f t="shared" si="19"/>
        <v>0</v>
      </c>
      <c r="BL42" s="48">
        <f t="shared" si="20"/>
        <v>0</v>
      </c>
      <c r="BM42" s="48">
        <f t="shared" si="21"/>
        <v>0</v>
      </c>
      <c r="BN42" s="48">
        <f t="shared" si="22"/>
        <v>0</v>
      </c>
      <c r="BO42" s="48">
        <f t="shared" si="23"/>
        <v>0</v>
      </c>
      <c r="BP42" s="48">
        <f t="shared" si="24"/>
        <v>0</v>
      </c>
      <c r="BQ42" s="48">
        <f t="shared" si="25"/>
        <v>0</v>
      </c>
      <c r="BR42" s="48">
        <f t="shared" si="26"/>
        <v>0</v>
      </c>
    </row>
    <row r="43" spans="1:70" x14ac:dyDescent="0.3">
      <c r="A43" s="8">
        <f t="shared" si="27"/>
        <v>0</v>
      </c>
      <c r="B43" s="4"/>
      <c r="C43" s="4"/>
      <c r="D43" s="7"/>
      <c r="E43" s="7"/>
      <c r="F43" s="77"/>
      <c r="G43" s="77"/>
      <c r="H43" s="27"/>
      <c r="I43" s="8">
        <f t="shared" si="10"/>
        <v>0</v>
      </c>
      <c r="J43" s="5"/>
      <c r="K43" s="5"/>
      <c r="L43" s="6"/>
      <c r="M43" s="6"/>
      <c r="N43" s="77"/>
      <c r="O43" s="27"/>
      <c r="P43" s="27">
        <f t="shared" si="11"/>
        <v>0</v>
      </c>
      <c r="Q43" s="27"/>
      <c r="R43" s="27">
        <f t="shared" si="28"/>
        <v>0</v>
      </c>
      <c r="S43" s="27"/>
      <c r="T43" s="27">
        <f t="shared" si="12"/>
        <v>0</v>
      </c>
      <c r="U43" s="27">
        <f t="shared" si="29"/>
        <v>0</v>
      </c>
      <c r="V43" s="27">
        <f t="shared" si="30"/>
        <v>0</v>
      </c>
      <c r="W43" s="49">
        <f t="shared" si="31"/>
        <v>0</v>
      </c>
      <c r="X43" s="27">
        <f t="shared" si="13"/>
        <v>0</v>
      </c>
      <c r="Y43" s="27"/>
      <c r="Z43" s="27"/>
      <c r="AA43" s="27">
        <f t="shared" si="32"/>
        <v>0</v>
      </c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48">
        <f t="shared" si="14"/>
        <v>0</v>
      </c>
      <c r="AN43" s="48">
        <f t="shared" si="38"/>
        <v>0</v>
      </c>
      <c r="AO43" s="48">
        <f t="shared" si="38"/>
        <v>0</v>
      </c>
      <c r="AP43" s="48">
        <f t="shared" si="38"/>
        <v>0</v>
      </c>
      <c r="AQ43" s="48">
        <f t="shared" si="38"/>
        <v>0</v>
      </c>
      <c r="AR43" s="48">
        <f t="shared" si="38"/>
        <v>0</v>
      </c>
      <c r="AS43" s="48">
        <f t="shared" si="38"/>
        <v>0</v>
      </c>
      <c r="AT43" s="48">
        <f t="shared" si="38"/>
        <v>0</v>
      </c>
      <c r="AU43" s="48">
        <f t="shared" si="16"/>
        <v>0</v>
      </c>
      <c r="AV43" s="48">
        <f t="shared" si="39"/>
        <v>0</v>
      </c>
      <c r="AW43" s="48">
        <f t="shared" si="39"/>
        <v>0</v>
      </c>
      <c r="AX43" s="48">
        <f t="shared" si="39"/>
        <v>0</v>
      </c>
      <c r="AY43" s="48">
        <f t="shared" si="39"/>
        <v>0</v>
      </c>
      <c r="AZ43" s="48">
        <f t="shared" si="39"/>
        <v>0</v>
      </c>
      <c r="BA43" s="48">
        <f t="shared" si="39"/>
        <v>0</v>
      </c>
      <c r="BB43" s="48">
        <f t="shared" si="39"/>
        <v>0</v>
      </c>
      <c r="BC43" s="48">
        <f t="shared" si="35"/>
        <v>0</v>
      </c>
      <c r="BD43" s="48">
        <f t="shared" si="36"/>
        <v>0</v>
      </c>
      <c r="BE43" s="48">
        <f t="shared" si="36"/>
        <v>0</v>
      </c>
      <c r="BF43" s="48">
        <f t="shared" si="37"/>
        <v>0</v>
      </c>
      <c r="BG43" s="48">
        <f t="shared" si="37"/>
        <v>0</v>
      </c>
      <c r="BH43" s="48">
        <f t="shared" si="37"/>
        <v>0</v>
      </c>
      <c r="BI43" s="48">
        <f t="shared" si="37"/>
        <v>0</v>
      </c>
      <c r="BJ43" s="48">
        <f t="shared" si="37"/>
        <v>0</v>
      </c>
      <c r="BK43" s="48">
        <f t="shared" si="19"/>
        <v>0</v>
      </c>
      <c r="BL43" s="48">
        <f t="shared" si="20"/>
        <v>0</v>
      </c>
      <c r="BM43" s="48">
        <f t="shared" si="21"/>
        <v>0</v>
      </c>
      <c r="BN43" s="48">
        <f t="shared" si="22"/>
        <v>0</v>
      </c>
      <c r="BO43" s="48">
        <f t="shared" si="23"/>
        <v>0</v>
      </c>
      <c r="BP43" s="48">
        <f t="shared" si="24"/>
        <v>0</v>
      </c>
      <c r="BQ43" s="48">
        <f t="shared" si="25"/>
        <v>0</v>
      </c>
      <c r="BR43" s="48">
        <f t="shared" si="26"/>
        <v>0</v>
      </c>
    </row>
    <row r="44" spans="1:70" x14ac:dyDescent="0.3">
      <c r="A44" s="8">
        <f t="shared" si="27"/>
        <v>0</v>
      </c>
      <c r="B44" s="4"/>
      <c r="C44" s="4"/>
      <c r="D44" s="7"/>
      <c r="E44" s="7"/>
      <c r="F44" s="77"/>
      <c r="G44" s="77"/>
      <c r="H44" s="27"/>
      <c r="I44" s="8">
        <f t="shared" si="10"/>
        <v>0</v>
      </c>
      <c r="J44" s="5"/>
      <c r="K44" s="5"/>
      <c r="L44" s="6"/>
      <c r="M44" s="6"/>
      <c r="N44" s="77"/>
      <c r="O44" s="27"/>
      <c r="P44" s="27">
        <f t="shared" si="11"/>
        <v>0</v>
      </c>
      <c r="Q44" s="27"/>
      <c r="R44" s="27">
        <f t="shared" si="28"/>
        <v>0</v>
      </c>
      <c r="S44" s="27"/>
      <c r="T44" s="27">
        <f t="shared" si="12"/>
        <v>0</v>
      </c>
      <c r="U44" s="27">
        <f t="shared" si="29"/>
        <v>0</v>
      </c>
      <c r="V44" s="27">
        <f t="shared" si="30"/>
        <v>0</v>
      </c>
      <c r="W44" s="27">
        <f t="shared" si="31"/>
        <v>0</v>
      </c>
      <c r="X44" s="27">
        <f t="shared" si="13"/>
        <v>0</v>
      </c>
      <c r="Y44" s="27"/>
      <c r="Z44" s="27"/>
      <c r="AA44" s="27">
        <f t="shared" si="32"/>
        <v>0</v>
      </c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8">
        <f t="shared" si="14"/>
        <v>0</v>
      </c>
      <c r="AN44" s="48">
        <f t="shared" si="38"/>
        <v>0</v>
      </c>
      <c r="AO44" s="48">
        <f t="shared" si="38"/>
        <v>0</v>
      </c>
      <c r="AP44" s="48">
        <f t="shared" si="38"/>
        <v>0</v>
      </c>
      <c r="AQ44" s="48">
        <f t="shared" si="38"/>
        <v>0</v>
      </c>
      <c r="AR44" s="48">
        <f t="shared" si="38"/>
        <v>0</v>
      </c>
      <c r="AS44" s="48">
        <f t="shared" si="38"/>
        <v>0</v>
      </c>
      <c r="AT44" s="48">
        <f t="shared" si="38"/>
        <v>0</v>
      </c>
      <c r="AU44" s="48">
        <f t="shared" si="16"/>
        <v>0</v>
      </c>
      <c r="AV44" s="48">
        <f t="shared" si="39"/>
        <v>0</v>
      </c>
      <c r="AW44" s="48">
        <f t="shared" si="39"/>
        <v>0</v>
      </c>
      <c r="AX44" s="48">
        <f t="shared" si="39"/>
        <v>0</v>
      </c>
      <c r="AY44" s="48">
        <f t="shared" si="39"/>
        <v>0</v>
      </c>
      <c r="AZ44" s="48">
        <f t="shared" si="39"/>
        <v>0</v>
      </c>
      <c r="BA44" s="48">
        <f t="shared" si="39"/>
        <v>0</v>
      </c>
      <c r="BB44" s="48">
        <f t="shared" si="39"/>
        <v>0</v>
      </c>
      <c r="BC44" s="48">
        <f t="shared" si="35"/>
        <v>0</v>
      </c>
      <c r="BD44" s="48">
        <f t="shared" si="36"/>
        <v>0</v>
      </c>
      <c r="BE44" s="48">
        <f t="shared" si="36"/>
        <v>0</v>
      </c>
      <c r="BF44" s="48">
        <f t="shared" si="37"/>
        <v>0</v>
      </c>
      <c r="BG44" s="48">
        <f t="shared" si="37"/>
        <v>0</v>
      </c>
      <c r="BH44" s="48">
        <f t="shared" si="37"/>
        <v>0</v>
      </c>
      <c r="BI44" s="48">
        <f t="shared" si="37"/>
        <v>0</v>
      </c>
      <c r="BJ44" s="48">
        <f t="shared" si="37"/>
        <v>0</v>
      </c>
      <c r="BK44" s="48">
        <f t="shared" si="19"/>
        <v>0</v>
      </c>
      <c r="BL44" s="48">
        <f t="shared" si="20"/>
        <v>0</v>
      </c>
      <c r="BM44" s="48">
        <f t="shared" si="21"/>
        <v>0</v>
      </c>
      <c r="BN44" s="48">
        <f t="shared" si="22"/>
        <v>0</v>
      </c>
      <c r="BO44" s="48">
        <f t="shared" si="23"/>
        <v>0</v>
      </c>
      <c r="BP44" s="48">
        <f t="shared" si="24"/>
        <v>0</v>
      </c>
      <c r="BQ44" s="48">
        <f t="shared" si="25"/>
        <v>0</v>
      </c>
      <c r="BR44" s="48">
        <f t="shared" si="26"/>
        <v>0</v>
      </c>
    </row>
    <row r="45" spans="1:70" x14ac:dyDescent="0.3">
      <c r="A45" s="8">
        <f t="shared" si="27"/>
        <v>0</v>
      </c>
      <c r="B45" s="4"/>
      <c r="C45" s="4"/>
      <c r="D45" s="7"/>
      <c r="E45" s="7"/>
      <c r="F45" s="77"/>
      <c r="G45" s="77"/>
      <c r="H45" s="27"/>
      <c r="I45" s="8">
        <f t="shared" si="10"/>
        <v>0</v>
      </c>
      <c r="J45" s="5"/>
      <c r="K45" s="5"/>
      <c r="L45" s="6"/>
      <c r="M45" s="6"/>
      <c r="N45" s="77"/>
      <c r="O45" s="27"/>
      <c r="P45" s="27">
        <f t="shared" si="11"/>
        <v>0</v>
      </c>
      <c r="Q45" s="27"/>
      <c r="R45" s="27">
        <f t="shared" si="28"/>
        <v>0</v>
      </c>
      <c r="S45" s="27"/>
      <c r="T45" s="27">
        <f t="shared" si="12"/>
        <v>0</v>
      </c>
      <c r="U45" s="27">
        <f t="shared" si="29"/>
        <v>0</v>
      </c>
      <c r="V45" s="27">
        <f t="shared" si="30"/>
        <v>0</v>
      </c>
      <c r="W45" s="27">
        <f t="shared" si="31"/>
        <v>0</v>
      </c>
      <c r="X45" s="27">
        <f t="shared" si="13"/>
        <v>0</v>
      </c>
      <c r="Y45" s="27"/>
      <c r="Z45" s="27"/>
      <c r="AA45" s="27">
        <f t="shared" si="32"/>
        <v>0</v>
      </c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48">
        <f t="shared" si="14"/>
        <v>0</v>
      </c>
      <c r="AN45" s="48">
        <f t="shared" si="38"/>
        <v>0</v>
      </c>
      <c r="AO45" s="48">
        <f t="shared" si="38"/>
        <v>0</v>
      </c>
      <c r="AP45" s="48">
        <f t="shared" si="38"/>
        <v>0</v>
      </c>
      <c r="AQ45" s="48">
        <f t="shared" si="38"/>
        <v>0</v>
      </c>
      <c r="AR45" s="48">
        <f t="shared" si="38"/>
        <v>0</v>
      </c>
      <c r="AS45" s="48">
        <f t="shared" si="38"/>
        <v>0</v>
      </c>
      <c r="AT45" s="48">
        <f t="shared" si="38"/>
        <v>0</v>
      </c>
      <c r="AU45" s="48">
        <f t="shared" si="16"/>
        <v>0</v>
      </c>
      <c r="AV45" s="48">
        <f t="shared" si="39"/>
        <v>0</v>
      </c>
      <c r="AW45" s="48">
        <f t="shared" si="39"/>
        <v>0</v>
      </c>
      <c r="AX45" s="48">
        <f t="shared" si="39"/>
        <v>0</v>
      </c>
      <c r="AY45" s="48">
        <f t="shared" si="39"/>
        <v>0</v>
      </c>
      <c r="AZ45" s="48">
        <f t="shared" si="39"/>
        <v>0</v>
      </c>
      <c r="BA45" s="48">
        <f t="shared" si="39"/>
        <v>0</v>
      </c>
      <c r="BB45" s="48">
        <f t="shared" si="39"/>
        <v>0</v>
      </c>
      <c r="BC45" s="48">
        <f t="shared" si="35"/>
        <v>0</v>
      </c>
      <c r="BD45" s="48">
        <f t="shared" si="36"/>
        <v>0</v>
      </c>
      <c r="BE45" s="48">
        <f t="shared" si="36"/>
        <v>0</v>
      </c>
      <c r="BF45" s="48">
        <f t="shared" si="37"/>
        <v>0</v>
      </c>
      <c r="BG45" s="48">
        <f t="shared" si="37"/>
        <v>0</v>
      </c>
      <c r="BH45" s="48">
        <f t="shared" si="37"/>
        <v>0</v>
      </c>
      <c r="BI45" s="48">
        <f t="shared" si="37"/>
        <v>0</v>
      </c>
      <c r="BJ45" s="48">
        <f t="shared" si="37"/>
        <v>0</v>
      </c>
      <c r="BK45" s="48">
        <f t="shared" si="19"/>
        <v>0</v>
      </c>
      <c r="BL45" s="48">
        <f t="shared" si="20"/>
        <v>0</v>
      </c>
      <c r="BM45" s="48">
        <f t="shared" si="21"/>
        <v>0</v>
      </c>
      <c r="BN45" s="48">
        <f t="shared" si="22"/>
        <v>0</v>
      </c>
      <c r="BO45" s="48">
        <f t="shared" si="23"/>
        <v>0</v>
      </c>
      <c r="BP45" s="48">
        <f t="shared" si="24"/>
        <v>0</v>
      </c>
      <c r="BQ45" s="48">
        <f t="shared" si="25"/>
        <v>0</v>
      </c>
      <c r="BR45" s="48">
        <f t="shared" si="26"/>
        <v>0</v>
      </c>
    </row>
    <row r="46" spans="1:70" x14ac:dyDescent="0.3">
      <c r="A46" s="8">
        <f t="shared" si="27"/>
        <v>0</v>
      </c>
      <c r="B46" s="4"/>
      <c r="C46" s="4"/>
      <c r="D46" s="7"/>
      <c r="E46" s="7"/>
      <c r="F46" s="77"/>
      <c r="G46" s="77"/>
      <c r="H46" s="27"/>
      <c r="I46" s="8">
        <f t="shared" si="10"/>
        <v>0</v>
      </c>
      <c r="J46" s="5"/>
      <c r="K46" s="5"/>
      <c r="L46" s="6"/>
      <c r="M46" s="6"/>
      <c r="N46" s="77"/>
      <c r="O46" s="27"/>
      <c r="P46" s="27">
        <f t="shared" si="11"/>
        <v>0</v>
      </c>
      <c r="Q46" s="27"/>
      <c r="R46" s="27">
        <f t="shared" si="28"/>
        <v>0</v>
      </c>
      <c r="S46" s="27"/>
      <c r="T46" s="27">
        <f t="shared" si="12"/>
        <v>0</v>
      </c>
      <c r="U46" s="27">
        <f t="shared" si="29"/>
        <v>0</v>
      </c>
      <c r="V46" s="27">
        <f t="shared" si="30"/>
        <v>0</v>
      </c>
      <c r="W46" s="27">
        <f t="shared" si="31"/>
        <v>0</v>
      </c>
      <c r="X46" s="27">
        <f t="shared" si="13"/>
        <v>0</v>
      </c>
      <c r="Y46" s="27"/>
      <c r="Z46" s="27"/>
      <c r="AA46" s="27">
        <f t="shared" si="32"/>
        <v>0</v>
      </c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8">
        <f t="shared" si="14"/>
        <v>0</v>
      </c>
      <c r="AN46" s="48">
        <f t="shared" si="38"/>
        <v>0</v>
      </c>
      <c r="AO46" s="48">
        <f t="shared" si="38"/>
        <v>0</v>
      </c>
      <c r="AP46" s="48">
        <f t="shared" si="38"/>
        <v>0</v>
      </c>
      <c r="AQ46" s="48">
        <f t="shared" si="38"/>
        <v>0</v>
      </c>
      <c r="AR46" s="48">
        <f t="shared" si="38"/>
        <v>0</v>
      </c>
      <c r="AS46" s="48">
        <f t="shared" si="38"/>
        <v>0</v>
      </c>
      <c r="AT46" s="48">
        <f t="shared" si="38"/>
        <v>0</v>
      </c>
      <c r="AU46" s="48">
        <f t="shared" si="16"/>
        <v>0</v>
      </c>
      <c r="AV46" s="48">
        <f t="shared" si="39"/>
        <v>0</v>
      </c>
      <c r="AW46" s="48">
        <f t="shared" si="39"/>
        <v>0</v>
      </c>
      <c r="AX46" s="48">
        <f t="shared" si="39"/>
        <v>0</v>
      </c>
      <c r="AY46" s="48">
        <f t="shared" si="39"/>
        <v>0</v>
      </c>
      <c r="AZ46" s="48">
        <f t="shared" si="39"/>
        <v>0</v>
      </c>
      <c r="BA46" s="48">
        <f t="shared" si="39"/>
        <v>0</v>
      </c>
      <c r="BB46" s="48">
        <f t="shared" si="39"/>
        <v>0</v>
      </c>
      <c r="BC46" s="48">
        <f t="shared" si="35"/>
        <v>0</v>
      </c>
      <c r="BD46" s="48">
        <f t="shared" si="36"/>
        <v>0</v>
      </c>
      <c r="BE46" s="48">
        <f t="shared" si="36"/>
        <v>0</v>
      </c>
      <c r="BF46" s="48">
        <f t="shared" ref="BF46:BJ55" si="40">IF($G46=BF$23,1,0)</f>
        <v>0</v>
      </c>
      <c r="BG46" s="48">
        <f t="shared" si="40"/>
        <v>0</v>
      </c>
      <c r="BH46" s="48">
        <f t="shared" si="40"/>
        <v>0</v>
      </c>
      <c r="BI46" s="48">
        <f t="shared" si="40"/>
        <v>0</v>
      </c>
      <c r="BJ46" s="48">
        <f t="shared" si="40"/>
        <v>0</v>
      </c>
      <c r="BK46" s="48">
        <f t="shared" si="19"/>
        <v>0</v>
      </c>
      <c r="BL46" s="48">
        <f t="shared" si="20"/>
        <v>0</v>
      </c>
      <c r="BM46" s="48">
        <f t="shared" si="21"/>
        <v>0</v>
      </c>
      <c r="BN46" s="48">
        <f t="shared" si="22"/>
        <v>0</v>
      </c>
      <c r="BO46" s="48">
        <f t="shared" si="23"/>
        <v>0</v>
      </c>
      <c r="BP46" s="48">
        <f t="shared" si="24"/>
        <v>0</v>
      </c>
      <c r="BQ46" s="48">
        <f t="shared" si="25"/>
        <v>0</v>
      </c>
      <c r="BR46" s="48">
        <f t="shared" si="26"/>
        <v>0</v>
      </c>
    </row>
    <row r="47" spans="1:70" x14ac:dyDescent="0.3">
      <c r="A47" s="8">
        <f t="shared" si="27"/>
        <v>0</v>
      </c>
      <c r="B47" s="4"/>
      <c r="C47" s="4"/>
      <c r="D47" s="7"/>
      <c r="E47" s="7"/>
      <c r="F47" s="77"/>
      <c r="G47" s="77"/>
      <c r="H47" s="27"/>
      <c r="I47" s="8">
        <f t="shared" si="10"/>
        <v>0</v>
      </c>
      <c r="J47" s="5"/>
      <c r="K47" s="5"/>
      <c r="L47" s="6"/>
      <c r="M47" s="6"/>
      <c r="N47" s="77"/>
      <c r="O47" s="77"/>
      <c r="P47" s="8">
        <f t="shared" si="11"/>
        <v>0</v>
      </c>
      <c r="R47" s="8">
        <f t="shared" si="28"/>
        <v>0</v>
      </c>
      <c r="S47" s="27"/>
      <c r="T47" s="27">
        <f t="shared" si="12"/>
        <v>0</v>
      </c>
      <c r="U47" s="27">
        <f t="shared" si="29"/>
        <v>0</v>
      </c>
      <c r="V47" s="27">
        <f t="shared" si="30"/>
        <v>0</v>
      </c>
      <c r="W47" s="27">
        <f t="shared" si="31"/>
        <v>0</v>
      </c>
      <c r="X47" s="27">
        <f t="shared" si="13"/>
        <v>0</v>
      </c>
      <c r="Y47" s="27"/>
      <c r="Z47" s="27"/>
      <c r="AA47" s="27">
        <f t="shared" si="32"/>
        <v>0</v>
      </c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8">
        <f t="shared" si="14"/>
        <v>0</v>
      </c>
      <c r="AN47" s="48">
        <f t="shared" ref="AN47:AT53" si="41">IF($E47=AN$23,1,0)</f>
        <v>0</v>
      </c>
      <c r="AO47" s="48">
        <f t="shared" si="41"/>
        <v>0</v>
      </c>
      <c r="AP47" s="48">
        <f t="shared" si="41"/>
        <v>0</v>
      </c>
      <c r="AQ47" s="48">
        <f t="shared" si="41"/>
        <v>0</v>
      </c>
      <c r="AR47" s="48">
        <f t="shared" si="41"/>
        <v>0</v>
      </c>
      <c r="AS47" s="48">
        <f t="shared" si="41"/>
        <v>0</v>
      </c>
      <c r="AT47" s="48">
        <f t="shared" si="41"/>
        <v>0</v>
      </c>
      <c r="AU47" s="48">
        <f t="shared" si="16"/>
        <v>0</v>
      </c>
      <c r="AV47" s="48">
        <f t="shared" ref="AV47:BB53" si="42">IF($M47=AV$23,1,0)</f>
        <v>0</v>
      </c>
      <c r="AW47" s="48">
        <f t="shared" si="42"/>
        <v>0</v>
      </c>
      <c r="AX47" s="48">
        <f t="shared" si="42"/>
        <v>0</v>
      </c>
      <c r="AY47" s="48">
        <f t="shared" si="42"/>
        <v>0</v>
      </c>
      <c r="AZ47" s="48">
        <f t="shared" si="42"/>
        <v>0</v>
      </c>
      <c r="BA47" s="48">
        <f t="shared" si="42"/>
        <v>0</v>
      </c>
      <c r="BB47" s="48">
        <f t="shared" si="42"/>
        <v>0</v>
      </c>
      <c r="BC47" s="48">
        <f t="shared" si="35"/>
        <v>0</v>
      </c>
      <c r="BD47" s="48">
        <f t="shared" ref="BD47:BE66" si="43">IF($O47=BD$23,1,0)</f>
        <v>0</v>
      </c>
      <c r="BE47" s="48">
        <f t="shared" si="43"/>
        <v>0</v>
      </c>
      <c r="BF47" s="48">
        <f t="shared" si="40"/>
        <v>0</v>
      </c>
      <c r="BG47" s="48">
        <f t="shared" si="40"/>
        <v>0</v>
      </c>
      <c r="BH47" s="48">
        <f t="shared" si="40"/>
        <v>0</v>
      </c>
      <c r="BI47" s="48">
        <f t="shared" si="40"/>
        <v>0</v>
      </c>
      <c r="BJ47" s="48">
        <f t="shared" si="40"/>
        <v>0</v>
      </c>
      <c r="BK47" s="48">
        <f t="shared" si="19"/>
        <v>0</v>
      </c>
      <c r="BL47" s="48">
        <f t="shared" si="20"/>
        <v>0</v>
      </c>
      <c r="BM47" s="48">
        <f t="shared" si="21"/>
        <v>0</v>
      </c>
      <c r="BN47" s="48">
        <f t="shared" si="22"/>
        <v>0</v>
      </c>
      <c r="BO47" s="48">
        <f t="shared" si="23"/>
        <v>0</v>
      </c>
      <c r="BP47" s="48">
        <f t="shared" si="24"/>
        <v>0</v>
      </c>
      <c r="BQ47" s="48">
        <f t="shared" si="25"/>
        <v>0</v>
      </c>
      <c r="BR47" s="48">
        <f t="shared" si="26"/>
        <v>0</v>
      </c>
    </row>
    <row r="48" spans="1:70" x14ac:dyDescent="0.3">
      <c r="A48" s="8">
        <f t="shared" si="27"/>
        <v>0</v>
      </c>
      <c r="B48" s="4"/>
      <c r="C48" s="4"/>
      <c r="D48" s="7"/>
      <c r="E48" s="7"/>
      <c r="F48" s="77"/>
      <c r="G48" s="77"/>
      <c r="H48" s="27"/>
      <c r="I48" s="8">
        <f t="shared" si="10"/>
        <v>0</v>
      </c>
      <c r="J48" s="5"/>
      <c r="K48" s="5"/>
      <c r="L48" s="6"/>
      <c r="M48" s="6"/>
      <c r="N48" s="77"/>
      <c r="O48" s="77"/>
      <c r="P48" s="8">
        <f t="shared" si="11"/>
        <v>0</v>
      </c>
      <c r="R48" s="8">
        <f t="shared" si="28"/>
        <v>0</v>
      </c>
      <c r="S48" s="27"/>
      <c r="T48" s="27">
        <f t="shared" si="12"/>
        <v>0</v>
      </c>
      <c r="U48" s="27">
        <f t="shared" si="29"/>
        <v>0</v>
      </c>
      <c r="V48" s="27">
        <f t="shared" si="30"/>
        <v>0</v>
      </c>
      <c r="W48" s="27">
        <f t="shared" si="31"/>
        <v>0</v>
      </c>
      <c r="X48" s="27">
        <f t="shared" si="13"/>
        <v>0</v>
      </c>
      <c r="Y48" s="27"/>
      <c r="Z48" s="27"/>
      <c r="AA48" s="27">
        <f t="shared" si="32"/>
        <v>0</v>
      </c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8">
        <f t="shared" si="14"/>
        <v>0</v>
      </c>
      <c r="AN48" s="48">
        <f t="shared" si="41"/>
        <v>0</v>
      </c>
      <c r="AO48" s="48">
        <f t="shared" si="41"/>
        <v>0</v>
      </c>
      <c r="AP48" s="48">
        <f t="shared" si="41"/>
        <v>0</v>
      </c>
      <c r="AQ48" s="48">
        <f t="shared" si="41"/>
        <v>0</v>
      </c>
      <c r="AR48" s="48">
        <f t="shared" si="41"/>
        <v>0</v>
      </c>
      <c r="AS48" s="48">
        <f t="shared" si="41"/>
        <v>0</v>
      </c>
      <c r="AT48" s="48">
        <f t="shared" si="41"/>
        <v>0</v>
      </c>
      <c r="AU48" s="48">
        <f t="shared" si="16"/>
        <v>0</v>
      </c>
      <c r="AV48" s="48">
        <f t="shared" si="42"/>
        <v>0</v>
      </c>
      <c r="AW48" s="48">
        <f t="shared" si="42"/>
        <v>0</v>
      </c>
      <c r="AX48" s="48">
        <f t="shared" si="42"/>
        <v>0</v>
      </c>
      <c r="AY48" s="48">
        <f t="shared" si="42"/>
        <v>0</v>
      </c>
      <c r="AZ48" s="48">
        <f t="shared" si="42"/>
        <v>0</v>
      </c>
      <c r="BA48" s="48">
        <f t="shared" si="42"/>
        <v>0</v>
      </c>
      <c r="BB48" s="48">
        <f t="shared" si="42"/>
        <v>0</v>
      </c>
      <c r="BC48" s="48">
        <f t="shared" si="35"/>
        <v>0</v>
      </c>
      <c r="BD48" s="48">
        <f t="shared" si="43"/>
        <v>0</v>
      </c>
      <c r="BE48" s="48">
        <f t="shared" si="43"/>
        <v>0</v>
      </c>
      <c r="BF48" s="48">
        <f t="shared" si="40"/>
        <v>0</v>
      </c>
      <c r="BG48" s="48">
        <f t="shared" si="40"/>
        <v>0</v>
      </c>
      <c r="BH48" s="48">
        <f t="shared" si="40"/>
        <v>0</v>
      </c>
      <c r="BI48" s="48">
        <f t="shared" si="40"/>
        <v>0</v>
      </c>
      <c r="BJ48" s="48">
        <f t="shared" si="40"/>
        <v>0</v>
      </c>
      <c r="BK48" s="48">
        <f t="shared" si="19"/>
        <v>0</v>
      </c>
      <c r="BL48" s="48">
        <f t="shared" si="20"/>
        <v>0</v>
      </c>
      <c r="BM48" s="48">
        <f t="shared" si="21"/>
        <v>0</v>
      </c>
      <c r="BN48" s="48">
        <f t="shared" si="22"/>
        <v>0</v>
      </c>
      <c r="BO48" s="48">
        <f t="shared" si="23"/>
        <v>0</v>
      </c>
      <c r="BP48" s="48">
        <f t="shared" si="24"/>
        <v>0</v>
      </c>
      <c r="BQ48" s="48">
        <f t="shared" si="25"/>
        <v>0</v>
      </c>
      <c r="BR48" s="48">
        <f t="shared" si="26"/>
        <v>0</v>
      </c>
    </row>
    <row r="49" spans="1:70" x14ac:dyDescent="0.3">
      <c r="A49" s="8">
        <f t="shared" si="27"/>
        <v>0</v>
      </c>
      <c r="B49" s="4"/>
      <c r="C49" s="4"/>
      <c r="D49" s="7"/>
      <c r="E49" s="7"/>
      <c r="F49" s="77"/>
      <c r="G49" s="77"/>
      <c r="H49" s="27"/>
      <c r="I49" s="8">
        <f t="shared" si="10"/>
        <v>0</v>
      </c>
      <c r="J49" s="5"/>
      <c r="K49" s="5"/>
      <c r="L49" s="6"/>
      <c r="M49" s="6"/>
      <c r="N49" s="77"/>
      <c r="O49" s="77"/>
      <c r="P49" s="8">
        <f t="shared" si="11"/>
        <v>0</v>
      </c>
      <c r="R49" s="8">
        <f t="shared" si="28"/>
        <v>0</v>
      </c>
      <c r="S49" s="27"/>
      <c r="T49" s="27">
        <f t="shared" si="12"/>
        <v>0</v>
      </c>
      <c r="U49" s="27">
        <f t="shared" si="29"/>
        <v>0</v>
      </c>
      <c r="V49" s="27">
        <f t="shared" si="30"/>
        <v>0</v>
      </c>
      <c r="W49" s="27">
        <f t="shared" si="31"/>
        <v>0</v>
      </c>
      <c r="X49" s="27">
        <f t="shared" si="13"/>
        <v>0</v>
      </c>
      <c r="Y49" s="27"/>
      <c r="Z49" s="27"/>
      <c r="AA49" s="27">
        <f t="shared" si="32"/>
        <v>0</v>
      </c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8">
        <f t="shared" si="14"/>
        <v>0</v>
      </c>
      <c r="AN49" s="48">
        <f t="shared" si="41"/>
        <v>0</v>
      </c>
      <c r="AO49" s="48">
        <f t="shared" si="41"/>
        <v>0</v>
      </c>
      <c r="AP49" s="48">
        <f t="shared" si="41"/>
        <v>0</v>
      </c>
      <c r="AQ49" s="48">
        <f t="shared" si="41"/>
        <v>0</v>
      </c>
      <c r="AR49" s="48">
        <f t="shared" si="41"/>
        <v>0</v>
      </c>
      <c r="AS49" s="48">
        <f t="shared" si="41"/>
        <v>0</v>
      </c>
      <c r="AT49" s="48">
        <f t="shared" si="41"/>
        <v>0</v>
      </c>
      <c r="AU49" s="48">
        <f t="shared" si="16"/>
        <v>0</v>
      </c>
      <c r="AV49" s="48">
        <f t="shared" si="42"/>
        <v>0</v>
      </c>
      <c r="AW49" s="48">
        <f t="shared" si="42"/>
        <v>0</v>
      </c>
      <c r="AX49" s="48">
        <f t="shared" si="42"/>
        <v>0</v>
      </c>
      <c r="AY49" s="48">
        <f t="shared" si="42"/>
        <v>0</v>
      </c>
      <c r="AZ49" s="48">
        <f t="shared" si="42"/>
        <v>0</v>
      </c>
      <c r="BA49" s="48">
        <f t="shared" si="42"/>
        <v>0</v>
      </c>
      <c r="BB49" s="48">
        <f t="shared" si="42"/>
        <v>0</v>
      </c>
      <c r="BC49" s="48">
        <f t="shared" si="35"/>
        <v>0</v>
      </c>
      <c r="BD49" s="48">
        <f t="shared" si="43"/>
        <v>0</v>
      </c>
      <c r="BE49" s="48">
        <f t="shared" si="43"/>
        <v>0</v>
      </c>
      <c r="BF49" s="48">
        <f t="shared" si="40"/>
        <v>0</v>
      </c>
      <c r="BG49" s="48">
        <f t="shared" si="40"/>
        <v>0</v>
      </c>
      <c r="BH49" s="48">
        <f t="shared" si="40"/>
        <v>0</v>
      </c>
      <c r="BI49" s="48">
        <f t="shared" si="40"/>
        <v>0</v>
      </c>
      <c r="BJ49" s="48">
        <f t="shared" si="40"/>
        <v>0</v>
      </c>
      <c r="BK49" s="48">
        <f t="shared" si="19"/>
        <v>0</v>
      </c>
      <c r="BL49" s="48">
        <f t="shared" si="20"/>
        <v>0</v>
      </c>
      <c r="BM49" s="48">
        <f t="shared" si="21"/>
        <v>0</v>
      </c>
      <c r="BN49" s="48">
        <f t="shared" si="22"/>
        <v>0</v>
      </c>
      <c r="BO49" s="48">
        <f t="shared" si="23"/>
        <v>0</v>
      </c>
      <c r="BP49" s="48">
        <f t="shared" si="24"/>
        <v>0</v>
      </c>
      <c r="BQ49" s="48">
        <f t="shared" si="25"/>
        <v>0</v>
      </c>
      <c r="BR49" s="48">
        <f t="shared" si="26"/>
        <v>0</v>
      </c>
    </row>
    <row r="50" spans="1:70" x14ac:dyDescent="0.3">
      <c r="A50" s="8">
        <f t="shared" si="27"/>
        <v>0</v>
      </c>
      <c r="B50" s="4"/>
      <c r="C50" s="4"/>
      <c r="D50" s="7"/>
      <c r="E50" s="7"/>
      <c r="F50" s="77"/>
      <c r="G50" s="77"/>
      <c r="H50" s="27"/>
      <c r="I50" s="8">
        <f t="shared" si="10"/>
        <v>0</v>
      </c>
      <c r="J50" s="5"/>
      <c r="K50" s="5"/>
      <c r="L50" s="6"/>
      <c r="M50" s="6"/>
      <c r="N50" s="77"/>
      <c r="O50" s="77"/>
      <c r="P50" s="8">
        <f t="shared" si="11"/>
        <v>0</v>
      </c>
      <c r="R50" s="8">
        <f t="shared" si="28"/>
        <v>0</v>
      </c>
      <c r="S50" s="27"/>
      <c r="T50" s="27">
        <f t="shared" si="12"/>
        <v>0</v>
      </c>
      <c r="U50" s="27">
        <f t="shared" si="29"/>
        <v>0</v>
      </c>
      <c r="V50" s="27">
        <f t="shared" si="30"/>
        <v>0</v>
      </c>
      <c r="W50" s="27">
        <f t="shared" si="31"/>
        <v>0</v>
      </c>
      <c r="X50" s="27">
        <f t="shared" si="13"/>
        <v>0</v>
      </c>
      <c r="Y50" s="27"/>
      <c r="Z50" s="27"/>
      <c r="AA50" s="27">
        <f t="shared" si="32"/>
        <v>0</v>
      </c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8">
        <f t="shared" si="14"/>
        <v>0</v>
      </c>
      <c r="AN50" s="48">
        <f t="shared" si="41"/>
        <v>0</v>
      </c>
      <c r="AO50" s="48">
        <f t="shared" si="41"/>
        <v>0</v>
      </c>
      <c r="AP50" s="48">
        <f t="shared" si="41"/>
        <v>0</v>
      </c>
      <c r="AQ50" s="48">
        <f t="shared" si="41"/>
        <v>0</v>
      </c>
      <c r="AR50" s="48">
        <f t="shared" si="41"/>
        <v>0</v>
      </c>
      <c r="AS50" s="48">
        <f t="shared" si="41"/>
        <v>0</v>
      </c>
      <c r="AT50" s="48">
        <f t="shared" si="41"/>
        <v>0</v>
      </c>
      <c r="AU50" s="48">
        <f t="shared" si="16"/>
        <v>0</v>
      </c>
      <c r="AV50" s="48">
        <f t="shared" si="42"/>
        <v>0</v>
      </c>
      <c r="AW50" s="48">
        <f t="shared" si="42"/>
        <v>0</v>
      </c>
      <c r="AX50" s="48">
        <f t="shared" si="42"/>
        <v>0</v>
      </c>
      <c r="AY50" s="48">
        <f t="shared" si="42"/>
        <v>0</v>
      </c>
      <c r="AZ50" s="48">
        <f t="shared" si="42"/>
        <v>0</v>
      </c>
      <c r="BA50" s="48">
        <f t="shared" si="42"/>
        <v>0</v>
      </c>
      <c r="BB50" s="48">
        <f t="shared" si="42"/>
        <v>0</v>
      </c>
      <c r="BC50" s="48">
        <f t="shared" si="35"/>
        <v>0</v>
      </c>
      <c r="BD50" s="48">
        <f t="shared" si="43"/>
        <v>0</v>
      </c>
      <c r="BE50" s="48">
        <f t="shared" si="43"/>
        <v>0</v>
      </c>
      <c r="BF50" s="48">
        <f t="shared" si="40"/>
        <v>0</v>
      </c>
      <c r="BG50" s="48">
        <f t="shared" si="40"/>
        <v>0</v>
      </c>
      <c r="BH50" s="48">
        <f t="shared" si="40"/>
        <v>0</v>
      </c>
      <c r="BI50" s="48">
        <f t="shared" si="40"/>
        <v>0</v>
      </c>
      <c r="BJ50" s="48">
        <f t="shared" si="40"/>
        <v>0</v>
      </c>
      <c r="BK50" s="48">
        <f t="shared" si="19"/>
        <v>0</v>
      </c>
      <c r="BL50" s="48">
        <f t="shared" si="20"/>
        <v>0</v>
      </c>
      <c r="BM50" s="48">
        <f t="shared" si="21"/>
        <v>0</v>
      </c>
      <c r="BN50" s="48">
        <f t="shared" si="22"/>
        <v>0</v>
      </c>
      <c r="BO50" s="48">
        <f t="shared" si="23"/>
        <v>0</v>
      </c>
      <c r="BP50" s="48">
        <f t="shared" si="24"/>
        <v>0</v>
      </c>
      <c r="BQ50" s="48">
        <f t="shared" si="25"/>
        <v>0</v>
      </c>
      <c r="BR50" s="48">
        <f t="shared" si="26"/>
        <v>0</v>
      </c>
    </row>
    <row r="51" spans="1:70" x14ac:dyDescent="0.3">
      <c r="A51" s="8">
        <f t="shared" si="27"/>
        <v>0</v>
      </c>
      <c r="B51" s="4"/>
      <c r="C51" s="4"/>
      <c r="D51" s="7"/>
      <c r="E51" s="7"/>
      <c r="F51" s="77"/>
      <c r="G51" s="77"/>
      <c r="H51" s="27"/>
      <c r="I51" s="8">
        <f t="shared" si="10"/>
        <v>0</v>
      </c>
      <c r="J51" s="5"/>
      <c r="K51" s="5"/>
      <c r="L51" s="6"/>
      <c r="M51" s="6"/>
      <c r="N51" s="77"/>
      <c r="O51" s="77"/>
      <c r="P51" s="8">
        <f t="shared" si="11"/>
        <v>0</v>
      </c>
      <c r="R51" s="8">
        <f t="shared" si="28"/>
        <v>0</v>
      </c>
      <c r="S51" s="27"/>
      <c r="T51" s="27">
        <f t="shared" si="12"/>
        <v>0</v>
      </c>
      <c r="U51" s="27">
        <f t="shared" si="29"/>
        <v>0</v>
      </c>
      <c r="V51" s="27">
        <f t="shared" si="30"/>
        <v>0</v>
      </c>
      <c r="W51" s="27">
        <f t="shared" si="31"/>
        <v>0</v>
      </c>
      <c r="X51" s="27">
        <f t="shared" si="13"/>
        <v>0</v>
      </c>
      <c r="Y51" s="27"/>
      <c r="Z51" s="27"/>
      <c r="AA51" s="27">
        <f t="shared" si="32"/>
        <v>0</v>
      </c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8">
        <f t="shared" si="14"/>
        <v>0</v>
      </c>
      <c r="AN51" s="48">
        <f t="shared" si="41"/>
        <v>0</v>
      </c>
      <c r="AO51" s="48">
        <f t="shared" si="41"/>
        <v>0</v>
      </c>
      <c r="AP51" s="48">
        <f t="shared" si="41"/>
        <v>0</v>
      </c>
      <c r="AQ51" s="48">
        <f t="shared" si="41"/>
        <v>0</v>
      </c>
      <c r="AR51" s="48">
        <f t="shared" si="41"/>
        <v>0</v>
      </c>
      <c r="AS51" s="48">
        <f t="shared" si="41"/>
        <v>0</v>
      </c>
      <c r="AT51" s="48">
        <f t="shared" si="41"/>
        <v>0</v>
      </c>
      <c r="AU51" s="48">
        <f t="shared" si="16"/>
        <v>0</v>
      </c>
      <c r="AV51" s="48">
        <f t="shared" si="42"/>
        <v>0</v>
      </c>
      <c r="AW51" s="48">
        <f t="shared" si="42"/>
        <v>0</v>
      </c>
      <c r="AX51" s="48">
        <f t="shared" si="42"/>
        <v>0</v>
      </c>
      <c r="AY51" s="48">
        <f t="shared" si="42"/>
        <v>0</v>
      </c>
      <c r="AZ51" s="48">
        <f t="shared" si="42"/>
        <v>0</v>
      </c>
      <c r="BA51" s="48">
        <f t="shared" si="42"/>
        <v>0</v>
      </c>
      <c r="BB51" s="48">
        <f t="shared" si="42"/>
        <v>0</v>
      </c>
      <c r="BC51" s="48">
        <f t="shared" si="35"/>
        <v>0</v>
      </c>
      <c r="BD51" s="48">
        <f t="shared" si="43"/>
        <v>0</v>
      </c>
      <c r="BE51" s="48">
        <f t="shared" si="43"/>
        <v>0</v>
      </c>
      <c r="BF51" s="48">
        <f t="shared" si="40"/>
        <v>0</v>
      </c>
      <c r="BG51" s="48">
        <f t="shared" si="40"/>
        <v>0</v>
      </c>
      <c r="BH51" s="48">
        <f t="shared" si="40"/>
        <v>0</v>
      </c>
      <c r="BI51" s="48">
        <f t="shared" si="40"/>
        <v>0</v>
      </c>
      <c r="BJ51" s="48">
        <f t="shared" si="40"/>
        <v>0</v>
      </c>
      <c r="BK51" s="48">
        <f t="shared" si="19"/>
        <v>0</v>
      </c>
      <c r="BL51" s="48">
        <f t="shared" si="20"/>
        <v>0</v>
      </c>
      <c r="BM51" s="48">
        <f t="shared" si="21"/>
        <v>0</v>
      </c>
      <c r="BN51" s="48">
        <f t="shared" si="22"/>
        <v>0</v>
      </c>
      <c r="BO51" s="48">
        <f t="shared" si="23"/>
        <v>0</v>
      </c>
      <c r="BP51" s="48">
        <f t="shared" si="24"/>
        <v>0</v>
      </c>
      <c r="BQ51" s="48">
        <f t="shared" si="25"/>
        <v>0</v>
      </c>
      <c r="BR51" s="48">
        <f t="shared" si="26"/>
        <v>0</v>
      </c>
    </row>
    <row r="52" spans="1:70" x14ac:dyDescent="0.3">
      <c r="A52" s="8">
        <f t="shared" si="27"/>
        <v>0</v>
      </c>
      <c r="B52" s="4"/>
      <c r="C52" s="4"/>
      <c r="D52" s="7"/>
      <c r="E52" s="7"/>
      <c r="F52" s="77"/>
      <c r="G52" s="77"/>
      <c r="H52" s="27"/>
      <c r="I52" s="8">
        <f t="shared" si="10"/>
        <v>0</v>
      </c>
      <c r="J52" s="5"/>
      <c r="K52" s="5"/>
      <c r="L52" s="6"/>
      <c r="M52" s="6"/>
      <c r="N52" s="77"/>
      <c r="O52" s="77"/>
      <c r="P52" s="8">
        <f t="shared" si="11"/>
        <v>0</v>
      </c>
      <c r="R52" s="8">
        <f t="shared" si="28"/>
        <v>0</v>
      </c>
      <c r="S52" s="27"/>
      <c r="T52" s="27">
        <f t="shared" si="12"/>
        <v>0</v>
      </c>
      <c r="U52" s="27">
        <f t="shared" si="29"/>
        <v>0</v>
      </c>
      <c r="V52" s="27">
        <f t="shared" si="30"/>
        <v>0</v>
      </c>
      <c r="W52" s="27">
        <f t="shared" si="31"/>
        <v>0</v>
      </c>
      <c r="X52" s="27">
        <f t="shared" si="13"/>
        <v>0</v>
      </c>
      <c r="Y52" s="27"/>
      <c r="Z52" s="27"/>
      <c r="AA52" s="27">
        <f t="shared" si="32"/>
        <v>0</v>
      </c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8">
        <f t="shared" si="14"/>
        <v>0</v>
      </c>
      <c r="AN52" s="48">
        <f t="shared" si="41"/>
        <v>0</v>
      </c>
      <c r="AO52" s="48">
        <f t="shared" si="41"/>
        <v>0</v>
      </c>
      <c r="AP52" s="48">
        <f t="shared" si="41"/>
        <v>0</v>
      </c>
      <c r="AQ52" s="48">
        <f t="shared" si="41"/>
        <v>0</v>
      </c>
      <c r="AR52" s="48">
        <f t="shared" si="41"/>
        <v>0</v>
      </c>
      <c r="AS52" s="48">
        <f t="shared" si="41"/>
        <v>0</v>
      </c>
      <c r="AT52" s="48">
        <f t="shared" si="41"/>
        <v>0</v>
      </c>
      <c r="AU52" s="48">
        <f t="shared" si="16"/>
        <v>0</v>
      </c>
      <c r="AV52" s="48">
        <f t="shared" si="42"/>
        <v>0</v>
      </c>
      <c r="AW52" s="48">
        <f t="shared" si="42"/>
        <v>0</v>
      </c>
      <c r="AX52" s="48">
        <f t="shared" si="42"/>
        <v>0</v>
      </c>
      <c r="AY52" s="48">
        <f t="shared" si="42"/>
        <v>0</v>
      </c>
      <c r="AZ52" s="48">
        <f t="shared" si="42"/>
        <v>0</v>
      </c>
      <c r="BA52" s="48">
        <f t="shared" si="42"/>
        <v>0</v>
      </c>
      <c r="BB52" s="48">
        <f t="shared" si="42"/>
        <v>0</v>
      </c>
      <c r="BC52" s="48">
        <f t="shared" si="35"/>
        <v>0</v>
      </c>
      <c r="BD52" s="48">
        <f t="shared" si="43"/>
        <v>0</v>
      </c>
      <c r="BE52" s="48">
        <f t="shared" si="43"/>
        <v>0</v>
      </c>
      <c r="BF52" s="48">
        <f t="shared" si="40"/>
        <v>0</v>
      </c>
      <c r="BG52" s="48">
        <f t="shared" si="40"/>
        <v>0</v>
      </c>
      <c r="BH52" s="48">
        <f t="shared" si="40"/>
        <v>0</v>
      </c>
      <c r="BI52" s="48">
        <f t="shared" si="40"/>
        <v>0</v>
      </c>
      <c r="BJ52" s="48">
        <f t="shared" si="40"/>
        <v>0</v>
      </c>
      <c r="BK52" s="48">
        <f t="shared" si="19"/>
        <v>0</v>
      </c>
      <c r="BL52" s="48">
        <f t="shared" si="20"/>
        <v>0</v>
      </c>
      <c r="BM52" s="48">
        <f t="shared" si="21"/>
        <v>0</v>
      </c>
      <c r="BN52" s="48">
        <f t="shared" si="22"/>
        <v>0</v>
      </c>
      <c r="BO52" s="48">
        <f t="shared" si="23"/>
        <v>0</v>
      </c>
      <c r="BP52" s="48">
        <f t="shared" si="24"/>
        <v>0</v>
      </c>
      <c r="BQ52" s="48">
        <f t="shared" si="25"/>
        <v>0</v>
      </c>
      <c r="BR52" s="48">
        <f t="shared" si="26"/>
        <v>0</v>
      </c>
    </row>
    <row r="53" spans="1:70" x14ac:dyDescent="0.3">
      <c r="A53" s="8">
        <f t="shared" si="27"/>
        <v>0</v>
      </c>
      <c r="B53" s="4"/>
      <c r="C53" s="4"/>
      <c r="D53" s="7"/>
      <c r="E53" s="7"/>
      <c r="F53" s="77"/>
      <c r="G53" s="77"/>
      <c r="H53" s="27"/>
      <c r="I53" s="8">
        <f t="shared" si="10"/>
        <v>0</v>
      </c>
      <c r="J53" s="5"/>
      <c r="K53" s="5"/>
      <c r="L53" s="6"/>
      <c r="M53" s="6"/>
      <c r="N53" s="77"/>
      <c r="O53" s="77"/>
      <c r="P53" s="8">
        <f t="shared" si="11"/>
        <v>0</v>
      </c>
      <c r="R53" s="8">
        <f t="shared" si="28"/>
        <v>0</v>
      </c>
      <c r="S53" s="27"/>
      <c r="T53" s="27">
        <f t="shared" si="12"/>
        <v>0</v>
      </c>
      <c r="U53" s="27">
        <f t="shared" si="29"/>
        <v>0</v>
      </c>
      <c r="V53" s="27">
        <f t="shared" si="30"/>
        <v>0</v>
      </c>
      <c r="W53" s="27">
        <f t="shared" si="31"/>
        <v>0</v>
      </c>
      <c r="X53" s="27">
        <f t="shared" si="13"/>
        <v>0</v>
      </c>
      <c r="Y53" s="27"/>
      <c r="Z53" s="27"/>
      <c r="AA53" s="27">
        <f t="shared" si="32"/>
        <v>0</v>
      </c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8">
        <f t="shared" si="14"/>
        <v>0</v>
      </c>
      <c r="AN53" s="48">
        <f t="shared" si="41"/>
        <v>0</v>
      </c>
      <c r="AO53" s="48">
        <f t="shared" si="41"/>
        <v>0</v>
      </c>
      <c r="AP53" s="48">
        <f t="shared" si="41"/>
        <v>0</v>
      </c>
      <c r="AQ53" s="48">
        <f t="shared" si="41"/>
        <v>0</v>
      </c>
      <c r="AR53" s="48">
        <f t="shared" si="41"/>
        <v>0</v>
      </c>
      <c r="AS53" s="48">
        <f t="shared" si="41"/>
        <v>0</v>
      </c>
      <c r="AT53" s="48">
        <f t="shared" si="41"/>
        <v>0</v>
      </c>
      <c r="AU53" s="48">
        <f t="shared" si="16"/>
        <v>0</v>
      </c>
      <c r="AV53" s="48">
        <f t="shared" si="42"/>
        <v>0</v>
      </c>
      <c r="AW53" s="48">
        <f t="shared" si="42"/>
        <v>0</v>
      </c>
      <c r="AX53" s="48">
        <f t="shared" si="42"/>
        <v>0</v>
      </c>
      <c r="AY53" s="48">
        <f t="shared" si="42"/>
        <v>0</v>
      </c>
      <c r="AZ53" s="48">
        <f t="shared" si="42"/>
        <v>0</v>
      </c>
      <c r="BA53" s="48">
        <f t="shared" si="42"/>
        <v>0</v>
      </c>
      <c r="BB53" s="48">
        <f t="shared" si="42"/>
        <v>0</v>
      </c>
      <c r="BC53" s="48">
        <f t="shared" si="35"/>
        <v>0</v>
      </c>
      <c r="BD53" s="48">
        <f t="shared" si="43"/>
        <v>0</v>
      </c>
      <c r="BE53" s="48">
        <f t="shared" si="43"/>
        <v>0</v>
      </c>
      <c r="BF53" s="48">
        <f t="shared" si="40"/>
        <v>0</v>
      </c>
      <c r="BG53" s="48">
        <f t="shared" si="40"/>
        <v>0</v>
      </c>
      <c r="BH53" s="48">
        <f t="shared" si="40"/>
        <v>0</v>
      </c>
      <c r="BI53" s="48">
        <f t="shared" si="40"/>
        <v>0</v>
      </c>
      <c r="BJ53" s="48">
        <f t="shared" si="40"/>
        <v>0</v>
      </c>
      <c r="BK53" s="48">
        <f t="shared" si="19"/>
        <v>0</v>
      </c>
      <c r="BL53" s="48">
        <f t="shared" si="20"/>
        <v>0</v>
      </c>
      <c r="BM53" s="48">
        <f t="shared" si="21"/>
        <v>0</v>
      </c>
      <c r="BN53" s="48">
        <f t="shared" si="22"/>
        <v>0</v>
      </c>
      <c r="BO53" s="48">
        <f t="shared" si="23"/>
        <v>0</v>
      </c>
      <c r="BP53" s="48">
        <f t="shared" si="24"/>
        <v>0</v>
      </c>
      <c r="BQ53" s="48">
        <f t="shared" si="25"/>
        <v>0</v>
      </c>
      <c r="BR53" s="48">
        <f t="shared" si="26"/>
        <v>0</v>
      </c>
    </row>
    <row r="54" spans="1:70" x14ac:dyDescent="0.3">
      <c r="A54" s="8">
        <f t="shared" si="27"/>
        <v>0</v>
      </c>
      <c r="B54" s="4"/>
      <c r="C54" s="4"/>
      <c r="D54" s="7"/>
      <c r="E54" s="7"/>
      <c r="F54" s="77"/>
      <c r="G54" s="77"/>
      <c r="H54" s="27"/>
      <c r="I54" s="8">
        <f t="shared" si="10"/>
        <v>0</v>
      </c>
      <c r="J54" s="5"/>
      <c r="K54" s="5"/>
      <c r="L54" s="6"/>
      <c r="M54" s="6"/>
      <c r="N54" s="77"/>
      <c r="O54" s="77"/>
      <c r="P54" s="8">
        <f t="shared" si="11"/>
        <v>0</v>
      </c>
      <c r="R54" s="8">
        <f t="shared" si="28"/>
        <v>0</v>
      </c>
      <c r="S54" s="27"/>
      <c r="T54" s="27">
        <f t="shared" si="12"/>
        <v>0</v>
      </c>
      <c r="U54" s="27">
        <f t="shared" si="29"/>
        <v>0</v>
      </c>
      <c r="V54" s="27">
        <f t="shared" si="30"/>
        <v>0</v>
      </c>
      <c r="W54" s="27">
        <f t="shared" si="31"/>
        <v>0</v>
      </c>
      <c r="X54" s="27">
        <f t="shared" si="13"/>
        <v>0</v>
      </c>
      <c r="Y54" s="27"/>
      <c r="Z54" s="27"/>
      <c r="AA54" s="27">
        <f t="shared" si="32"/>
        <v>0</v>
      </c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8">
        <f t="shared" si="14"/>
        <v>0</v>
      </c>
      <c r="AN54" s="48">
        <f>IF($E54=AN$23,1,0)</f>
        <v>0</v>
      </c>
      <c r="AO54" s="48">
        <f>IF($E54=AO$23,1,0)</f>
        <v>0</v>
      </c>
      <c r="AP54" s="48">
        <f t="shared" ref="AN54:AT69" si="44">IF($E54=AP$23,1,0)</f>
        <v>0</v>
      </c>
      <c r="AQ54" s="48">
        <f t="shared" si="44"/>
        <v>0</v>
      </c>
      <c r="AR54" s="48">
        <f t="shared" si="44"/>
        <v>0</v>
      </c>
      <c r="AS54" s="48">
        <f t="shared" si="44"/>
        <v>0</v>
      </c>
      <c r="AT54" s="48">
        <f t="shared" si="44"/>
        <v>0</v>
      </c>
      <c r="AU54" s="48">
        <f t="shared" si="16"/>
        <v>0</v>
      </c>
      <c r="AV54" s="48">
        <f>IF($M54=AV$23,1,0)</f>
        <v>0</v>
      </c>
      <c r="AW54" s="48">
        <f>IF($M54=AW$23,1,0)</f>
        <v>0</v>
      </c>
      <c r="AX54" s="48">
        <f t="shared" ref="AV54:BB69" si="45">IF($M54=AX$23,1,0)</f>
        <v>0</v>
      </c>
      <c r="AY54" s="48">
        <f t="shared" si="45"/>
        <v>0</v>
      </c>
      <c r="AZ54" s="48">
        <f t="shared" si="45"/>
        <v>0</v>
      </c>
      <c r="BA54" s="48">
        <f t="shared" si="45"/>
        <v>0</v>
      </c>
      <c r="BB54" s="48">
        <f t="shared" si="45"/>
        <v>0</v>
      </c>
      <c r="BC54" s="48">
        <f t="shared" si="35"/>
        <v>0</v>
      </c>
      <c r="BD54" s="48">
        <f t="shared" si="43"/>
        <v>0</v>
      </c>
      <c r="BE54" s="48">
        <f t="shared" si="43"/>
        <v>0</v>
      </c>
      <c r="BF54" s="48">
        <f t="shared" si="40"/>
        <v>0</v>
      </c>
      <c r="BG54" s="48">
        <f t="shared" si="40"/>
        <v>0</v>
      </c>
      <c r="BH54" s="48">
        <f t="shared" si="40"/>
        <v>0</v>
      </c>
      <c r="BI54" s="48">
        <f t="shared" si="40"/>
        <v>0</v>
      </c>
      <c r="BJ54" s="48">
        <f t="shared" si="40"/>
        <v>0</v>
      </c>
      <c r="BK54" s="48">
        <f t="shared" si="19"/>
        <v>0</v>
      </c>
      <c r="BL54" s="48">
        <f t="shared" si="20"/>
        <v>0</v>
      </c>
      <c r="BM54" s="48">
        <f t="shared" si="21"/>
        <v>0</v>
      </c>
      <c r="BN54" s="48">
        <f t="shared" si="22"/>
        <v>0</v>
      </c>
      <c r="BO54" s="48">
        <f t="shared" si="23"/>
        <v>0</v>
      </c>
      <c r="BP54" s="48">
        <f t="shared" si="24"/>
        <v>0</v>
      </c>
      <c r="BQ54" s="48">
        <f t="shared" si="25"/>
        <v>0</v>
      </c>
      <c r="BR54" s="48">
        <f t="shared" si="26"/>
        <v>0</v>
      </c>
    </row>
    <row r="55" spans="1:70" x14ac:dyDescent="0.3">
      <c r="A55" s="8">
        <f t="shared" si="27"/>
        <v>0</v>
      </c>
      <c r="B55" s="4"/>
      <c r="C55" s="4"/>
      <c r="D55" s="7"/>
      <c r="E55" s="7"/>
      <c r="F55" s="77"/>
      <c r="G55" s="77"/>
      <c r="H55" s="27"/>
      <c r="I55" s="8">
        <f t="shared" si="10"/>
        <v>0</v>
      </c>
      <c r="J55" s="5"/>
      <c r="K55" s="5"/>
      <c r="L55" s="6"/>
      <c r="M55" s="6"/>
      <c r="N55" s="77"/>
      <c r="O55" s="77"/>
      <c r="P55" s="8">
        <f t="shared" si="11"/>
        <v>0</v>
      </c>
      <c r="R55" s="8">
        <f t="shared" si="28"/>
        <v>0</v>
      </c>
      <c r="S55" s="27"/>
      <c r="T55" s="27">
        <f t="shared" si="12"/>
        <v>0</v>
      </c>
      <c r="U55" s="27">
        <f t="shared" si="29"/>
        <v>0</v>
      </c>
      <c r="V55" s="27">
        <f t="shared" si="30"/>
        <v>0</v>
      </c>
      <c r="W55" s="27">
        <f t="shared" si="31"/>
        <v>0</v>
      </c>
      <c r="X55" s="27">
        <f t="shared" si="13"/>
        <v>0</v>
      </c>
      <c r="Y55" s="27"/>
      <c r="Z55" s="27"/>
      <c r="AA55" s="27">
        <f t="shared" si="32"/>
        <v>0</v>
      </c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8">
        <f t="shared" si="14"/>
        <v>0</v>
      </c>
      <c r="AN55" s="48">
        <f t="shared" si="44"/>
        <v>0</v>
      </c>
      <c r="AO55" s="48">
        <f t="shared" si="44"/>
        <v>0</v>
      </c>
      <c r="AP55" s="48">
        <f t="shared" si="44"/>
        <v>0</v>
      </c>
      <c r="AQ55" s="48">
        <f t="shared" si="44"/>
        <v>0</v>
      </c>
      <c r="AR55" s="48">
        <f t="shared" si="44"/>
        <v>0</v>
      </c>
      <c r="AS55" s="48">
        <f t="shared" si="44"/>
        <v>0</v>
      </c>
      <c r="AT55" s="48">
        <f t="shared" si="44"/>
        <v>0</v>
      </c>
      <c r="AU55" s="48">
        <f t="shared" si="16"/>
        <v>0</v>
      </c>
      <c r="AV55" s="48">
        <f t="shared" si="45"/>
        <v>0</v>
      </c>
      <c r="AW55" s="48">
        <f t="shared" si="45"/>
        <v>0</v>
      </c>
      <c r="AX55" s="48">
        <f t="shared" si="45"/>
        <v>0</v>
      </c>
      <c r="AY55" s="48">
        <f t="shared" si="45"/>
        <v>0</v>
      </c>
      <c r="AZ55" s="48">
        <f t="shared" si="45"/>
        <v>0</v>
      </c>
      <c r="BA55" s="48">
        <f t="shared" si="45"/>
        <v>0</v>
      </c>
      <c r="BB55" s="48">
        <f t="shared" si="45"/>
        <v>0</v>
      </c>
      <c r="BC55" s="48">
        <f t="shared" si="35"/>
        <v>0</v>
      </c>
      <c r="BD55" s="48">
        <f t="shared" si="43"/>
        <v>0</v>
      </c>
      <c r="BE55" s="48">
        <f t="shared" si="43"/>
        <v>0</v>
      </c>
      <c r="BF55" s="48">
        <f t="shared" si="40"/>
        <v>0</v>
      </c>
      <c r="BG55" s="48">
        <f t="shared" si="40"/>
        <v>0</v>
      </c>
      <c r="BH55" s="48">
        <f t="shared" si="40"/>
        <v>0</v>
      </c>
      <c r="BI55" s="48">
        <f t="shared" si="40"/>
        <v>0</v>
      </c>
      <c r="BJ55" s="48">
        <f t="shared" si="40"/>
        <v>0</v>
      </c>
      <c r="BK55" s="48">
        <f t="shared" si="19"/>
        <v>0</v>
      </c>
      <c r="BL55" s="48">
        <f t="shared" si="20"/>
        <v>0</v>
      </c>
      <c r="BM55" s="48">
        <f t="shared" si="21"/>
        <v>0</v>
      </c>
      <c r="BN55" s="48">
        <f t="shared" si="22"/>
        <v>0</v>
      </c>
      <c r="BO55" s="48">
        <f t="shared" si="23"/>
        <v>0</v>
      </c>
      <c r="BP55" s="48">
        <f t="shared" si="24"/>
        <v>0</v>
      </c>
      <c r="BQ55" s="48">
        <f t="shared" si="25"/>
        <v>0</v>
      </c>
      <c r="BR55" s="48">
        <f t="shared" si="26"/>
        <v>0</v>
      </c>
    </row>
    <row r="56" spans="1:70" x14ac:dyDescent="0.3">
      <c r="A56" s="8">
        <f t="shared" si="27"/>
        <v>0</v>
      </c>
      <c r="B56" s="4"/>
      <c r="C56" s="4"/>
      <c r="D56" s="7"/>
      <c r="E56" s="7"/>
      <c r="F56" s="77"/>
      <c r="G56" s="77"/>
      <c r="H56" s="27"/>
      <c r="I56" s="8">
        <f t="shared" si="10"/>
        <v>0</v>
      </c>
      <c r="J56" s="5"/>
      <c r="K56" s="5"/>
      <c r="L56" s="6"/>
      <c r="M56" s="6"/>
      <c r="N56" s="77"/>
      <c r="O56" s="77"/>
      <c r="P56" s="8">
        <f t="shared" si="11"/>
        <v>0</v>
      </c>
      <c r="R56" s="8">
        <f t="shared" si="28"/>
        <v>0</v>
      </c>
      <c r="S56" s="27"/>
      <c r="T56" s="27">
        <f t="shared" si="12"/>
        <v>0</v>
      </c>
      <c r="U56" s="27">
        <f t="shared" si="29"/>
        <v>0</v>
      </c>
      <c r="V56" s="27">
        <f t="shared" si="30"/>
        <v>0</v>
      </c>
      <c r="W56" s="27">
        <f t="shared" si="31"/>
        <v>0</v>
      </c>
      <c r="X56" s="27">
        <f t="shared" si="13"/>
        <v>0</v>
      </c>
      <c r="Y56" s="27"/>
      <c r="Z56" s="27"/>
      <c r="AA56" s="27">
        <f t="shared" si="32"/>
        <v>0</v>
      </c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8">
        <f t="shared" si="14"/>
        <v>0</v>
      </c>
      <c r="AN56" s="48">
        <f t="shared" si="44"/>
        <v>0</v>
      </c>
      <c r="AO56" s="48">
        <f t="shared" si="44"/>
        <v>0</v>
      </c>
      <c r="AP56" s="48">
        <f t="shared" si="44"/>
        <v>0</v>
      </c>
      <c r="AQ56" s="48">
        <f t="shared" si="44"/>
        <v>0</v>
      </c>
      <c r="AR56" s="48">
        <f t="shared" si="44"/>
        <v>0</v>
      </c>
      <c r="AS56" s="48">
        <f t="shared" si="44"/>
        <v>0</v>
      </c>
      <c r="AT56" s="48">
        <f t="shared" si="44"/>
        <v>0</v>
      </c>
      <c r="AU56" s="48">
        <f t="shared" si="16"/>
        <v>0</v>
      </c>
      <c r="AV56" s="48">
        <f t="shared" si="45"/>
        <v>0</v>
      </c>
      <c r="AW56" s="48">
        <f t="shared" si="45"/>
        <v>0</v>
      </c>
      <c r="AX56" s="48">
        <f t="shared" si="45"/>
        <v>0</v>
      </c>
      <c r="AY56" s="48">
        <f t="shared" si="45"/>
        <v>0</v>
      </c>
      <c r="AZ56" s="48">
        <f t="shared" si="45"/>
        <v>0</v>
      </c>
      <c r="BA56" s="48">
        <f t="shared" si="45"/>
        <v>0</v>
      </c>
      <c r="BB56" s="48">
        <f t="shared" si="45"/>
        <v>0</v>
      </c>
      <c r="BC56" s="48">
        <f t="shared" si="35"/>
        <v>0</v>
      </c>
      <c r="BD56" s="48">
        <f t="shared" si="43"/>
        <v>0</v>
      </c>
      <c r="BE56" s="48">
        <f t="shared" si="43"/>
        <v>0</v>
      </c>
      <c r="BF56" s="48">
        <f t="shared" ref="BF56:BJ65" si="46">IF($G56=BF$23,1,0)</f>
        <v>0</v>
      </c>
      <c r="BG56" s="48">
        <f t="shared" si="46"/>
        <v>0</v>
      </c>
      <c r="BH56" s="48">
        <f t="shared" si="46"/>
        <v>0</v>
      </c>
      <c r="BI56" s="48">
        <f t="shared" si="46"/>
        <v>0</v>
      </c>
      <c r="BJ56" s="48">
        <f t="shared" si="46"/>
        <v>0</v>
      </c>
      <c r="BK56" s="48">
        <f t="shared" si="19"/>
        <v>0</v>
      </c>
      <c r="BL56" s="48">
        <f t="shared" si="20"/>
        <v>0</v>
      </c>
      <c r="BM56" s="48">
        <f t="shared" si="21"/>
        <v>0</v>
      </c>
      <c r="BN56" s="48">
        <f t="shared" si="22"/>
        <v>0</v>
      </c>
      <c r="BO56" s="48">
        <f t="shared" si="23"/>
        <v>0</v>
      </c>
      <c r="BP56" s="48">
        <f t="shared" si="24"/>
        <v>0</v>
      </c>
      <c r="BQ56" s="48">
        <f t="shared" si="25"/>
        <v>0</v>
      </c>
      <c r="BR56" s="48">
        <f t="shared" si="26"/>
        <v>0</v>
      </c>
    </row>
    <row r="57" spans="1:70" x14ac:dyDescent="0.3">
      <c r="A57" s="8">
        <f t="shared" si="27"/>
        <v>0</v>
      </c>
      <c r="B57" s="4"/>
      <c r="C57" s="4"/>
      <c r="D57" s="7"/>
      <c r="E57" s="7"/>
      <c r="F57" s="77"/>
      <c r="G57" s="77"/>
      <c r="H57" s="27"/>
      <c r="I57" s="8">
        <f t="shared" si="10"/>
        <v>0</v>
      </c>
      <c r="J57" s="5"/>
      <c r="K57" s="5"/>
      <c r="L57" s="6"/>
      <c r="M57" s="6"/>
      <c r="N57" s="77"/>
      <c r="O57" s="77"/>
      <c r="P57" s="8">
        <f t="shared" si="11"/>
        <v>0</v>
      </c>
      <c r="R57" s="8">
        <f t="shared" si="28"/>
        <v>0</v>
      </c>
      <c r="S57" s="27"/>
      <c r="T57" s="27">
        <f t="shared" si="12"/>
        <v>0</v>
      </c>
      <c r="U57" s="27">
        <f t="shared" si="29"/>
        <v>0</v>
      </c>
      <c r="V57" s="27">
        <f t="shared" si="30"/>
        <v>0</v>
      </c>
      <c r="W57" s="27">
        <f t="shared" si="31"/>
        <v>0</v>
      </c>
      <c r="X57" s="27">
        <f t="shared" si="13"/>
        <v>0</v>
      </c>
      <c r="Y57" s="27"/>
      <c r="Z57" s="27"/>
      <c r="AA57" s="27">
        <f t="shared" si="32"/>
        <v>0</v>
      </c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8">
        <f t="shared" si="14"/>
        <v>0</v>
      </c>
      <c r="AN57" s="48">
        <f t="shared" si="44"/>
        <v>0</v>
      </c>
      <c r="AO57" s="48">
        <f t="shared" si="44"/>
        <v>0</v>
      </c>
      <c r="AP57" s="48">
        <f t="shared" si="44"/>
        <v>0</v>
      </c>
      <c r="AQ57" s="48">
        <f t="shared" si="44"/>
        <v>0</v>
      </c>
      <c r="AR57" s="48">
        <f t="shared" si="44"/>
        <v>0</v>
      </c>
      <c r="AS57" s="48">
        <f t="shared" si="44"/>
        <v>0</v>
      </c>
      <c r="AT57" s="48">
        <f t="shared" si="44"/>
        <v>0</v>
      </c>
      <c r="AU57" s="48">
        <f t="shared" si="16"/>
        <v>0</v>
      </c>
      <c r="AV57" s="48">
        <f t="shared" si="45"/>
        <v>0</v>
      </c>
      <c r="AW57" s="48">
        <f t="shared" si="45"/>
        <v>0</v>
      </c>
      <c r="AX57" s="48">
        <f t="shared" si="45"/>
        <v>0</v>
      </c>
      <c r="AY57" s="48">
        <f t="shared" si="45"/>
        <v>0</v>
      </c>
      <c r="AZ57" s="48">
        <f t="shared" si="45"/>
        <v>0</v>
      </c>
      <c r="BA57" s="48">
        <f t="shared" si="45"/>
        <v>0</v>
      </c>
      <c r="BB57" s="48">
        <f t="shared" si="45"/>
        <v>0</v>
      </c>
      <c r="BC57" s="48">
        <f t="shared" si="35"/>
        <v>0</v>
      </c>
      <c r="BD57" s="48">
        <f t="shared" si="43"/>
        <v>0</v>
      </c>
      <c r="BE57" s="48">
        <f t="shared" si="43"/>
        <v>0</v>
      </c>
      <c r="BF57" s="48">
        <f t="shared" si="46"/>
        <v>0</v>
      </c>
      <c r="BG57" s="48">
        <f t="shared" si="46"/>
        <v>0</v>
      </c>
      <c r="BH57" s="48">
        <f t="shared" si="46"/>
        <v>0</v>
      </c>
      <c r="BI57" s="48">
        <f t="shared" si="46"/>
        <v>0</v>
      </c>
      <c r="BJ57" s="48">
        <f t="shared" si="46"/>
        <v>0</v>
      </c>
      <c r="BK57" s="48">
        <f t="shared" si="19"/>
        <v>0</v>
      </c>
      <c r="BL57" s="48">
        <f t="shared" si="20"/>
        <v>0</v>
      </c>
      <c r="BM57" s="48">
        <f t="shared" si="21"/>
        <v>0</v>
      </c>
      <c r="BN57" s="48">
        <f t="shared" si="22"/>
        <v>0</v>
      </c>
      <c r="BO57" s="48">
        <f t="shared" si="23"/>
        <v>0</v>
      </c>
      <c r="BP57" s="48">
        <f t="shared" si="24"/>
        <v>0</v>
      </c>
      <c r="BQ57" s="48">
        <f t="shared" si="25"/>
        <v>0</v>
      </c>
      <c r="BR57" s="48">
        <f t="shared" si="26"/>
        <v>0</v>
      </c>
    </row>
    <row r="58" spans="1:70" x14ac:dyDescent="0.3">
      <c r="A58" s="8">
        <f t="shared" si="27"/>
        <v>0</v>
      </c>
      <c r="B58" s="4"/>
      <c r="C58" s="4"/>
      <c r="D58" s="7"/>
      <c r="E58" s="7"/>
      <c r="F58" s="77"/>
      <c r="G58" s="77"/>
      <c r="H58" s="27"/>
      <c r="I58" s="8">
        <f t="shared" si="10"/>
        <v>0</v>
      </c>
      <c r="J58" s="5"/>
      <c r="K58" s="5"/>
      <c r="L58" s="6"/>
      <c r="M58" s="6"/>
      <c r="N58" s="77"/>
      <c r="O58" s="77"/>
      <c r="P58" s="8">
        <f t="shared" ref="P58:P89" si="47">IF(X58=P$25,"ok",X58)</f>
        <v>0</v>
      </c>
      <c r="R58" s="8">
        <f t="shared" si="28"/>
        <v>0</v>
      </c>
      <c r="S58" s="27"/>
      <c r="T58" s="27">
        <f t="shared" ref="T58:T89" si="48">IF(E58&lt;1,0,IF(E58&lt;5,1,0))</f>
        <v>0</v>
      </c>
      <c r="U58" s="27">
        <f t="shared" si="29"/>
        <v>0</v>
      </c>
      <c r="V58" s="27">
        <f t="shared" si="30"/>
        <v>0</v>
      </c>
      <c r="W58" s="27">
        <f t="shared" si="31"/>
        <v>0</v>
      </c>
      <c r="X58" s="27">
        <f t="shared" si="13"/>
        <v>0</v>
      </c>
      <c r="Y58" s="27"/>
      <c r="Z58" s="27"/>
      <c r="AA58" s="27">
        <f t="shared" si="32"/>
        <v>0</v>
      </c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8">
        <f t="shared" ref="AM58:AM90" si="49">IF($E58=AM$23,1,0)</f>
        <v>0</v>
      </c>
      <c r="AN58" s="48">
        <f t="shared" si="44"/>
        <v>0</v>
      </c>
      <c r="AO58" s="48">
        <f t="shared" si="44"/>
        <v>0</v>
      </c>
      <c r="AP58" s="48">
        <f t="shared" si="44"/>
        <v>0</v>
      </c>
      <c r="AQ58" s="48">
        <f t="shared" si="44"/>
        <v>0</v>
      </c>
      <c r="AR58" s="48">
        <f t="shared" si="44"/>
        <v>0</v>
      </c>
      <c r="AS58" s="48">
        <f t="shared" si="44"/>
        <v>0</v>
      </c>
      <c r="AT58" s="48">
        <f t="shared" si="44"/>
        <v>0</v>
      </c>
      <c r="AU58" s="48">
        <f t="shared" ref="AU58:AU90" si="50">IF($M58=AU$23,1,0)</f>
        <v>0</v>
      </c>
      <c r="AV58" s="48">
        <f t="shared" si="45"/>
        <v>0</v>
      </c>
      <c r="AW58" s="48">
        <f t="shared" si="45"/>
        <v>0</v>
      </c>
      <c r="AX58" s="48">
        <f t="shared" si="45"/>
        <v>0</v>
      </c>
      <c r="AY58" s="48">
        <f t="shared" si="45"/>
        <v>0</v>
      </c>
      <c r="AZ58" s="48">
        <f t="shared" si="45"/>
        <v>0</v>
      </c>
      <c r="BA58" s="48">
        <f t="shared" si="45"/>
        <v>0</v>
      </c>
      <c r="BB58" s="48">
        <f t="shared" si="45"/>
        <v>0</v>
      </c>
      <c r="BC58" s="48">
        <f t="shared" si="35"/>
        <v>0</v>
      </c>
      <c r="BD58" s="48">
        <f t="shared" si="43"/>
        <v>0</v>
      </c>
      <c r="BE58" s="48">
        <f t="shared" si="43"/>
        <v>0</v>
      </c>
      <c r="BF58" s="48">
        <f t="shared" si="46"/>
        <v>0</v>
      </c>
      <c r="BG58" s="48">
        <f t="shared" si="46"/>
        <v>0</v>
      </c>
      <c r="BH58" s="48">
        <f t="shared" si="46"/>
        <v>0</v>
      </c>
      <c r="BI58" s="48">
        <f t="shared" si="46"/>
        <v>0</v>
      </c>
      <c r="BJ58" s="48">
        <f t="shared" si="46"/>
        <v>0</v>
      </c>
      <c r="BK58" s="48">
        <f t="shared" ref="BK58:BK89" si="51">IF(BC58=1,$N58,0)</f>
        <v>0</v>
      </c>
      <c r="BL58" s="48">
        <f t="shared" ref="BL58:BL89" si="52">IF(BD58=1,$N58,0)</f>
        <v>0</v>
      </c>
      <c r="BM58" s="48">
        <f t="shared" ref="BM58:BM89" si="53">IF(BE58=1,$N58,0)</f>
        <v>0</v>
      </c>
      <c r="BN58" s="48">
        <f t="shared" ref="BN58:BN89" si="54">IF(BF58=1,$F58,0)</f>
        <v>0</v>
      </c>
      <c r="BO58" s="48">
        <f t="shared" ref="BO58:BO89" si="55">IF(BG58=1,$F58,0)</f>
        <v>0</v>
      </c>
      <c r="BP58" s="48">
        <f t="shared" ref="BP58:BP89" si="56">IF(BH58=1,$F58,0)</f>
        <v>0</v>
      </c>
      <c r="BQ58" s="48">
        <f t="shared" ref="BQ58:BQ89" si="57">IF(BI58=1,$F58,0)</f>
        <v>0</v>
      </c>
      <c r="BR58" s="48">
        <f t="shared" ref="BR58:BR89" si="58">IF(BJ58=1,$F58,0)</f>
        <v>0</v>
      </c>
    </row>
    <row r="59" spans="1:70" x14ac:dyDescent="0.3">
      <c r="A59" s="8">
        <f t="shared" si="27"/>
        <v>0</v>
      </c>
      <c r="B59" s="4"/>
      <c r="C59" s="4"/>
      <c r="D59" s="7"/>
      <c r="E59" s="7"/>
      <c r="F59" s="77"/>
      <c r="G59" s="77"/>
      <c r="H59" s="27"/>
      <c r="I59" s="8">
        <f t="shared" si="10"/>
        <v>0</v>
      </c>
      <c r="J59" s="5"/>
      <c r="K59" s="5"/>
      <c r="L59" s="6"/>
      <c r="M59" s="6"/>
      <c r="N59" s="77"/>
      <c r="O59" s="77"/>
      <c r="P59" s="8">
        <f t="shared" si="47"/>
        <v>0</v>
      </c>
      <c r="R59" s="8">
        <f t="shared" si="28"/>
        <v>0</v>
      </c>
      <c r="S59" s="27"/>
      <c r="T59" s="27">
        <f t="shared" si="48"/>
        <v>0</v>
      </c>
      <c r="U59" s="27">
        <f t="shared" si="29"/>
        <v>0</v>
      </c>
      <c r="V59" s="27">
        <f t="shared" si="30"/>
        <v>0</v>
      </c>
      <c r="W59" s="27">
        <f t="shared" si="31"/>
        <v>0</v>
      </c>
      <c r="X59" s="27">
        <f t="shared" si="13"/>
        <v>0</v>
      </c>
      <c r="Y59" s="27"/>
      <c r="Z59" s="27"/>
      <c r="AA59" s="27">
        <f t="shared" si="32"/>
        <v>0</v>
      </c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8">
        <f t="shared" si="49"/>
        <v>0</v>
      </c>
      <c r="AN59" s="48">
        <f t="shared" si="44"/>
        <v>0</v>
      </c>
      <c r="AO59" s="48">
        <f t="shared" si="44"/>
        <v>0</v>
      </c>
      <c r="AP59" s="48">
        <f t="shared" si="44"/>
        <v>0</v>
      </c>
      <c r="AQ59" s="48">
        <f t="shared" si="44"/>
        <v>0</v>
      </c>
      <c r="AR59" s="48">
        <f t="shared" si="44"/>
        <v>0</v>
      </c>
      <c r="AS59" s="48">
        <f t="shared" si="44"/>
        <v>0</v>
      </c>
      <c r="AT59" s="48">
        <f t="shared" si="44"/>
        <v>0</v>
      </c>
      <c r="AU59" s="48">
        <f t="shared" si="50"/>
        <v>0</v>
      </c>
      <c r="AV59" s="48">
        <f t="shared" si="45"/>
        <v>0</v>
      </c>
      <c r="AW59" s="48">
        <f t="shared" si="45"/>
        <v>0</v>
      </c>
      <c r="AX59" s="48">
        <f t="shared" si="45"/>
        <v>0</v>
      </c>
      <c r="AY59" s="48">
        <f t="shared" si="45"/>
        <v>0</v>
      </c>
      <c r="AZ59" s="48">
        <f t="shared" si="45"/>
        <v>0</v>
      </c>
      <c r="BA59" s="48">
        <f t="shared" si="45"/>
        <v>0</v>
      </c>
      <c r="BB59" s="48">
        <f t="shared" si="45"/>
        <v>0</v>
      </c>
      <c r="BC59" s="48">
        <f t="shared" si="35"/>
        <v>0</v>
      </c>
      <c r="BD59" s="48">
        <f t="shared" si="43"/>
        <v>0</v>
      </c>
      <c r="BE59" s="48">
        <f t="shared" si="43"/>
        <v>0</v>
      </c>
      <c r="BF59" s="48">
        <f t="shared" si="46"/>
        <v>0</v>
      </c>
      <c r="BG59" s="48">
        <f t="shared" si="46"/>
        <v>0</v>
      </c>
      <c r="BH59" s="48">
        <f t="shared" si="46"/>
        <v>0</v>
      </c>
      <c r="BI59" s="48">
        <f t="shared" si="46"/>
        <v>0</v>
      </c>
      <c r="BJ59" s="48">
        <f t="shared" si="46"/>
        <v>0</v>
      </c>
      <c r="BK59" s="48">
        <f t="shared" si="51"/>
        <v>0</v>
      </c>
      <c r="BL59" s="48">
        <f t="shared" si="52"/>
        <v>0</v>
      </c>
      <c r="BM59" s="48">
        <f t="shared" si="53"/>
        <v>0</v>
      </c>
      <c r="BN59" s="48">
        <f t="shared" si="54"/>
        <v>0</v>
      </c>
      <c r="BO59" s="48">
        <f t="shared" si="55"/>
        <v>0</v>
      </c>
      <c r="BP59" s="48">
        <f t="shared" si="56"/>
        <v>0</v>
      </c>
      <c r="BQ59" s="48">
        <f t="shared" si="57"/>
        <v>0</v>
      </c>
      <c r="BR59" s="48">
        <f t="shared" si="58"/>
        <v>0</v>
      </c>
    </row>
    <row r="60" spans="1:70" x14ac:dyDescent="0.3">
      <c r="A60" s="8">
        <f t="shared" si="27"/>
        <v>0</v>
      </c>
      <c r="B60" s="4"/>
      <c r="C60" s="4"/>
      <c r="D60" s="7"/>
      <c r="E60" s="7"/>
      <c r="F60" s="77"/>
      <c r="G60" s="77"/>
      <c r="H60" s="27"/>
      <c r="I60" s="8">
        <f t="shared" si="10"/>
        <v>0</v>
      </c>
      <c r="J60" s="5"/>
      <c r="K60" s="5"/>
      <c r="L60" s="6"/>
      <c r="M60" s="6"/>
      <c r="N60" s="77"/>
      <c r="O60" s="77"/>
      <c r="P60" s="8">
        <f t="shared" si="47"/>
        <v>0</v>
      </c>
      <c r="R60" s="8">
        <f t="shared" si="28"/>
        <v>0</v>
      </c>
      <c r="S60" s="27"/>
      <c r="T60" s="27">
        <f t="shared" si="48"/>
        <v>0</v>
      </c>
      <c r="U60" s="27">
        <f t="shared" si="29"/>
        <v>0</v>
      </c>
      <c r="V60" s="27">
        <f t="shared" si="30"/>
        <v>0</v>
      </c>
      <c r="W60" s="27">
        <f t="shared" si="31"/>
        <v>0</v>
      </c>
      <c r="X60" s="27">
        <f t="shared" si="13"/>
        <v>0</v>
      </c>
      <c r="Y60" s="27"/>
      <c r="Z60" s="27"/>
      <c r="AA60" s="27">
        <f t="shared" si="32"/>
        <v>0</v>
      </c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8">
        <f t="shared" si="49"/>
        <v>0</v>
      </c>
      <c r="AN60" s="48">
        <f t="shared" si="44"/>
        <v>0</v>
      </c>
      <c r="AO60" s="48">
        <f t="shared" si="44"/>
        <v>0</v>
      </c>
      <c r="AP60" s="48">
        <f t="shared" si="44"/>
        <v>0</v>
      </c>
      <c r="AQ60" s="48">
        <f t="shared" si="44"/>
        <v>0</v>
      </c>
      <c r="AR60" s="48">
        <f t="shared" si="44"/>
        <v>0</v>
      </c>
      <c r="AS60" s="48">
        <f t="shared" si="44"/>
        <v>0</v>
      </c>
      <c r="AT60" s="48">
        <f t="shared" si="44"/>
        <v>0</v>
      </c>
      <c r="AU60" s="48">
        <f t="shared" si="50"/>
        <v>0</v>
      </c>
      <c r="AV60" s="48">
        <f t="shared" si="45"/>
        <v>0</v>
      </c>
      <c r="AW60" s="48">
        <f t="shared" si="45"/>
        <v>0</v>
      </c>
      <c r="AX60" s="48">
        <f t="shared" si="45"/>
        <v>0</v>
      </c>
      <c r="AY60" s="48">
        <f t="shared" si="45"/>
        <v>0</v>
      </c>
      <c r="AZ60" s="48">
        <f t="shared" si="45"/>
        <v>0</v>
      </c>
      <c r="BA60" s="48">
        <f t="shared" si="45"/>
        <v>0</v>
      </c>
      <c r="BB60" s="48">
        <f t="shared" si="45"/>
        <v>0</v>
      </c>
      <c r="BC60" s="48">
        <f t="shared" si="35"/>
        <v>0</v>
      </c>
      <c r="BD60" s="48">
        <f t="shared" si="43"/>
        <v>0</v>
      </c>
      <c r="BE60" s="48">
        <f t="shared" si="43"/>
        <v>0</v>
      </c>
      <c r="BF60" s="48">
        <f t="shared" si="46"/>
        <v>0</v>
      </c>
      <c r="BG60" s="48">
        <f t="shared" si="46"/>
        <v>0</v>
      </c>
      <c r="BH60" s="48">
        <f t="shared" si="46"/>
        <v>0</v>
      </c>
      <c r="BI60" s="48">
        <f t="shared" si="46"/>
        <v>0</v>
      </c>
      <c r="BJ60" s="48">
        <f t="shared" si="46"/>
        <v>0</v>
      </c>
      <c r="BK60" s="48">
        <f t="shared" si="51"/>
        <v>0</v>
      </c>
      <c r="BL60" s="48">
        <f t="shared" si="52"/>
        <v>0</v>
      </c>
      <c r="BM60" s="48">
        <f t="shared" si="53"/>
        <v>0</v>
      </c>
      <c r="BN60" s="48">
        <f t="shared" si="54"/>
        <v>0</v>
      </c>
      <c r="BO60" s="48">
        <f t="shared" si="55"/>
        <v>0</v>
      </c>
      <c r="BP60" s="48">
        <f t="shared" si="56"/>
        <v>0</v>
      </c>
      <c r="BQ60" s="48">
        <f t="shared" si="57"/>
        <v>0</v>
      </c>
      <c r="BR60" s="48">
        <f t="shared" si="58"/>
        <v>0</v>
      </c>
    </row>
    <row r="61" spans="1:70" x14ac:dyDescent="0.3">
      <c r="A61" s="8">
        <f t="shared" si="27"/>
        <v>0</v>
      </c>
      <c r="B61" s="4"/>
      <c r="C61" s="4"/>
      <c r="D61" s="7"/>
      <c r="E61" s="7"/>
      <c r="F61" s="77"/>
      <c r="G61" s="77"/>
      <c r="H61" s="27"/>
      <c r="I61" s="8">
        <f t="shared" si="10"/>
        <v>0</v>
      </c>
      <c r="J61" s="5"/>
      <c r="K61" s="5"/>
      <c r="L61" s="6"/>
      <c r="M61" s="6"/>
      <c r="N61" s="77"/>
      <c r="O61" s="77"/>
      <c r="P61" s="8">
        <f t="shared" si="47"/>
        <v>0</v>
      </c>
      <c r="R61" s="8">
        <f t="shared" si="28"/>
        <v>0</v>
      </c>
      <c r="S61" s="27"/>
      <c r="T61" s="27">
        <f t="shared" si="48"/>
        <v>0</v>
      </c>
      <c r="U61" s="27">
        <f t="shared" si="29"/>
        <v>0</v>
      </c>
      <c r="V61" s="27">
        <f t="shared" si="30"/>
        <v>0</v>
      </c>
      <c r="W61" s="27">
        <f t="shared" si="31"/>
        <v>0</v>
      </c>
      <c r="X61" s="27">
        <f t="shared" si="13"/>
        <v>0</v>
      </c>
      <c r="Y61" s="27"/>
      <c r="Z61" s="27"/>
      <c r="AA61" s="27">
        <f t="shared" si="32"/>
        <v>0</v>
      </c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8">
        <f t="shared" si="49"/>
        <v>0</v>
      </c>
      <c r="AN61" s="48">
        <f t="shared" si="44"/>
        <v>0</v>
      </c>
      <c r="AO61" s="48">
        <f t="shared" si="44"/>
        <v>0</v>
      </c>
      <c r="AP61" s="48">
        <f t="shared" si="44"/>
        <v>0</v>
      </c>
      <c r="AQ61" s="48">
        <f t="shared" si="44"/>
        <v>0</v>
      </c>
      <c r="AR61" s="48">
        <f t="shared" si="44"/>
        <v>0</v>
      </c>
      <c r="AS61" s="48">
        <f t="shared" si="44"/>
        <v>0</v>
      </c>
      <c r="AT61" s="48">
        <f t="shared" si="44"/>
        <v>0</v>
      </c>
      <c r="AU61" s="48">
        <f t="shared" si="50"/>
        <v>0</v>
      </c>
      <c r="AV61" s="48">
        <f t="shared" si="45"/>
        <v>0</v>
      </c>
      <c r="AW61" s="48">
        <f t="shared" si="45"/>
        <v>0</v>
      </c>
      <c r="AX61" s="48">
        <f t="shared" si="45"/>
        <v>0</v>
      </c>
      <c r="AY61" s="48">
        <f t="shared" si="45"/>
        <v>0</v>
      </c>
      <c r="AZ61" s="48">
        <f t="shared" si="45"/>
        <v>0</v>
      </c>
      <c r="BA61" s="48">
        <f t="shared" si="45"/>
        <v>0</v>
      </c>
      <c r="BB61" s="48">
        <f t="shared" si="45"/>
        <v>0</v>
      </c>
      <c r="BC61" s="48">
        <f t="shared" si="35"/>
        <v>0</v>
      </c>
      <c r="BD61" s="48">
        <f t="shared" si="43"/>
        <v>0</v>
      </c>
      <c r="BE61" s="48">
        <f t="shared" si="43"/>
        <v>0</v>
      </c>
      <c r="BF61" s="48">
        <f t="shared" si="46"/>
        <v>0</v>
      </c>
      <c r="BG61" s="48">
        <f t="shared" si="46"/>
        <v>0</v>
      </c>
      <c r="BH61" s="48">
        <f t="shared" si="46"/>
        <v>0</v>
      </c>
      <c r="BI61" s="48">
        <f t="shared" si="46"/>
        <v>0</v>
      </c>
      <c r="BJ61" s="48">
        <f t="shared" si="46"/>
        <v>0</v>
      </c>
      <c r="BK61" s="48">
        <f t="shared" si="51"/>
        <v>0</v>
      </c>
      <c r="BL61" s="48">
        <f t="shared" si="52"/>
        <v>0</v>
      </c>
      <c r="BM61" s="48">
        <f t="shared" si="53"/>
        <v>0</v>
      </c>
      <c r="BN61" s="48">
        <f t="shared" si="54"/>
        <v>0</v>
      </c>
      <c r="BO61" s="48">
        <f t="shared" si="55"/>
        <v>0</v>
      </c>
      <c r="BP61" s="48">
        <f t="shared" si="56"/>
        <v>0</v>
      </c>
      <c r="BQ61" s="48">
        <f t="shared" si="57"/>
        <v>0</v>
      </c>
      <c r="BR61" s="48">
        <f t="shared" si="58"/>
        <v>0</v>
      </c>
    </row>
    <row r="62" spans="1:70" x14ac:dyDescent="0.3">
      <c r="A62" s="8">
        <f t="shared" si="27"/>
        <v>0</v>
      </c>
      <c r="B62" s="4"/>
      <c r="C62" s="4"/>
      <c r="D62" s="7"/>
      <c r="E62" s="7"/>
      <c r="F62" s="77"/>
      <c r="G62" s="77"/>
      <c r="H62" s="27"/>
      <c r="I62" s="8">
        <f t="shared" si="10"/>
        <v>0</v>
      </c>
      <c r="J62" s="5"/>
      <c r="K62" s="5"/>
      <c r="L62" s="6"/>
      <c r="M62" s="6"/>
      <c r="N62" s="77"/>
      <c r="O62" s="77"/>
      <c r="P62" s="8">
        <f t="shared" si="47"/>
        <v>0</v>
      </c>
      <c r="R62" s="8">
        <f t="shared" si="28"/>
        <v>0</v>
      </c>
      <c r="S62" s="27"/>
      <c r="T62" s="27">
        <f t="shared" si="48"/>
        <v>0</v>
      </c>
      <c r="U62" s="27">
        <f t="shared" si="29"/>
        <v>0</v>
      </c>
      <c r="V62" s="27">
        <f t="shared" si="30"/>
        <v>0</v>
      </c>
      <c r="W62" s="27">
        <f t="shared" si="31"/>
        <v>0</v>
      </c>
      <c r="X62" s="27">
        <f t="shared" si="13"/>
        <v>0</v>
      </c>
      <c r="Y62" s="27"/>
      <c r="Z62" s="27"/>
      <c r="AA62" s="27">
        <f t="shared" si="32"/>
        <v>0</v>
      </c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8">
        <f t="shared" si="49"/>
        <v>0</v>
      </c>
      <c r="AN62" s="48">
        <f t="shared" si="44"/>
        <v>0</v>
      </c>
      <c r="AO62" s="48">
        <f t="shared" si="44"/>
        <v>0</v>
      </c>
      <c r="AP62" s="48">
        <f t="shared" si="44"/>
        <v>0</v>
      </c>
      <c r="AQ62" s="48">
        <f t="shared" si="44"/>
        <v>0</v>
      </c>
      <c r="AR62" s="48">
        <f t="shared" si="44"/>
        <v>0</v>
      </c>
      <c r="AS62" s="48">
        <f t="shared" si="44"/>
        <v>0</v>
      </c>
      <c r="AT62" s="48">
        <f t="shared" si="44"/>
        <v>0</v>
      </c>
      <c r="AU62" s="48">
        <f t="shared" si="50"/>
        <v>0</v>
      </c>
      <c r="AV62" s="48">
        <f t="shared" si="45"/>
        <v>0</v>
      </c>
      <c r="AW62" s="48">
        <f t="shared" si="45"/>
        <v>0</v>
      </c>
      <c r="AX62" s="48">
        <f t="shared" si="45"/>
        <v>0</v>
      </c>
      <c r="AY62" s="48">
        <f t="shared" si="45"/>
        <v>0</v>
      </c>
      <c r="AZ62" s="48">
        <f t="shared" si="45"/>
        <v>0</v>
      </c>
      <c r="BA62" s="48">
        <f t="shared" si="45"/>
        <v>0</v>
      </c>
      <c r="BB62" s="48">
        <f t="shared" si="45"/>
        <v>0</v>
      </c>
      <c r="BC62" s="48">
        <f t="shared" si="35"/>
        <v>0</v>
      </c>
      <c r="BD62" s="48">
        <f t="shared" si="43"/>
        <v>0</v>
      </c>
      <c r="BE62" s="48">
        <f t="shared" si="43"/>
        <v>0</v>
      </c>
      <c r="BF62" s="48">
        <f t="shared" si="46"/>
        <v>0</v>
      </c>
      <c r="BG62" s="48">
        <f t="shared" si="46"/>
        <v>0</v>
      </c>
      <c r="BH62" s="48">
        <f t="shared" si="46"/>
        <v>0</v>
      </c>
      <c r="BI62" s="48">
        <f t="shared" si="46"/>
        <v>0</v>
      </c>
      <c r="BJ62" s="48">
        <f t="shared" si="46"/>
        <v>0</v>
      </c>
      <c r="BK62" s="48">
        <f t="shared" si="51"/>
        <v>0</v>
      </c>
      <c r="BL62" s="48">
        <f t="shared" si="52"/>
        <v>0</v>
      </c>
      <c r="BM62" s="48">
        <f t="shared" si="53"/>
        <v>0</v>
      </c>
      <c r="BN62" s="48">
        <f t="shared" si="54"/>
        <v>0</v>
      </c>
      <c r="BO62" s="48">
        <f t="shared" si="55"/>
        <v>0</v>
      </c>
      <c r="BP62" s="48">
        <f t="shared" si="56"/>
        <v>0</v>
      </c>
      <c r="BQ62" s="48">
        <f t="shared" si="57"/>
        <v>0</v>
      </c>
      <c r="BR62" s="48">
        <f t="shared" si="58"/>
        <v>0</v>
      </c>
    </row>
    <row r="63" spans="1:70" x14ac:dyDescent="0.3">
      <c r="A63" s="8">
        <f t="shared" si="27"/>
        <v>0</v>
      </c>
      <c r="B63" s="4"/>
      <c r="C63" s="4"/>
      <c r="D63" s="7"/>
      <c r="E63" s="7"/>
      <c r="F63" s="77"/>
      <c r="G63" s="77"/>
      <c r="H63" s="27"/>
      <c r="I63" s="8">
        <f t="shared" si="10"/>
        <v>0</v>
      </c>
      <c r="J63" s="5"/>
      <c r="K63" s="5"/>
      <c r="L63" s="6"/>
      <c r="M63" s="6"/>
      <c r="N63" s="77"/>
      <c r="O63" s="77"/>
      <c r="P63" s="8">
        <f t="shared" si="47"/>
        <v>0</v>
      </c>
      <c r="R63" s="8">
        <f t="shared" si="28"/>
        <v>0</v>
      </c>
      <c r="S63" s="27"/>
      <c r="T63" s="27">
        <f t="shared" si="48"/>
        <v>0</v>
      </c>
      <c r="U63" s="27">
        <f t="shared" si="29"/>
        <v>0</v>
      </c>
      <c r="V63" s="27">
        <f t="shared" si="30"/>
        <v>0</v>
      </c>
      <c r="W63" s="27">
        <f t="shared" si="31"/>
        <v>0</v>
      </c>
      <c r="X63" s="27">
        <f t="shared" si="13"/>
        <v>0</v>
      </c>
      <c r="Y63" s="27"/>
      <c r="Z63" s="27"/>
      <c r="AA63" s="27">
        <f t="shared" si="32"/>
        <v>0</v>
      </c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48">
        <f t="shared" si="49"/>
        <v>0</v>
      </c>
      <c r="AN63" s="48">
        <f t="shared" si="44"/>
        <v>0</v>
      </c>
      <c r="AO63" s="48">
        <f t="shared" si="44"/>
        <v>0</v>
      </c>
      <c r="AP63" s="48">
        <f t="shared" si="44"/>
        <v>0</v>
      </c>
      <c r="AQ63" s="48">
        <f t="shared" si="44"/>
        <v>0</v>
      </c>
      <c r="AR63" s="48">
        <f t="shared" si="44"/>
        <v>0</v>
      </c>
      <c r="AS63" s="48">
        <f t="shared" si="44"/>
        <v>0</v>
      </c>
      <c r="AT63" s="48">
        <f t="shared" si="44"/>
        <v>0</v>
      </c>
      <c r="AU63" s="48">
        <f t="shared" si="50"/>
        <v>0</v>
      </c>
      <c r="AV63" s="48">
        <f t="shared" si="45"/>
        <v>0</v>
      </c>
      <c r="AW63" s="48">
        <f t="shared" si="45"/>
        <v>0</v>
      </c>
      <c r="AX63" s="48">
        <f t="shared" si="45"/>
        <v>0</v>
      </c>
      <c r="AY63" s="48">
        <f t="shared" si="45"/>
        <v>0</v>
      </c>
      <c r="AZ63" s="48">
        <f t="shared" si="45"/>
        <v>0</v>
      </c>
      <c r="BA63" s="48">
        <f t="shared" si="45"/>
        <v>0</v>
      </c>
      <c r="BB63" s="48">
        <f t="shared" si="45"/>
        <v>0</v>
      </c>
      <c r="BC63" s="48">
        <f t="shared" si="35"/>
        <v>0</v>
      </c>
      <c r="BD63" s="48">
        <f t="shared" si="43"/>
        <v>0</v>
      </c>
      <c r="BE63" s="48">
        <f t="shared" si="43"/>
        <v>0</v>
      </c>
      <c r="BF63" s="48">
        <f t="shared" si="46"/>
        <v>0</v>
      </c>
      <c r="BG63" s="48">
        <f t="shared" si="46"/>
        <v>0</v>
      </c>
      <c r="BH63" s="48">
        <f t="shared" si="46"/>
        <v>0</v>
      </c>
      <c r="BI63" s="48">
        <f t="shared" si="46"/>
        <v>0</v>
      </c>
      <c r="BJ63" s="48">
        <f t="shared" si="46"/>
        <v>0</v>
      </c>
      <c r="BK63" s="48">
        <f t="shared" si="51"/>
        <v>0</v>
      </c>
      <c r="BL63" s="48">
        <f t="shared" si="52"/>
        <v>0</v>
      </c>
      <c r="BM63" s="48">
        <f t="shared" si="53"/>
        <v>0</v>
      </c>
      <c r="BN63" s="48">
        <f t="shared" si="54"/>
        <v>0</v>
      </c>
      <c r="BO63" s="48">
        <f t="shared" si="55"/>
        <v>0</v>
      </c>
      <c r="BP63" s="48">
        <f t="shared" si="56"/>
        <v>0</v>
      </c>
      <c r="BQ63" s="48">
        <f t="shared" si="57"/>
        <v>0</v>
      </c>
      <c r="BR63" s="48">
        <f t="shared" si="58"/>
        <v>0</v>
      </c>
    </row>
    <row r="64" spans="1:70" x14ac:dyDescent="0.3">
      <c r="A64" s="8">
        <f t="shared" si="27"/>
        <v>0</v>
      </c>
      <c r="B64" s="4"/>
      <c r="C64" s="4"/>
      <c r="D64" s="7"/>
      <c r="E64" s="7"/>
      <c r="F64" s="77"/>
      <c r="G64" s="77"/>
      <c r="H64" s="27"/>
      <c r="I64" s="8">
        <f t="shared" si="10"/>
        <v>0</v>
      </c>
      <c r="J64" s="5"/>
      <c r="K64" s="5"/>
      <c r="L64" s="6"/>
      <c r="M64" s="6"/>
      <c r="N64" s="77"/>
      <c r="O64" s="77"/>
      <c r="P64" s="8">
        <f t="shared" si="47"/>
        <v>0</v>
      </c>
      <c r="R64" s="8">
        <f t="shared" si="28"/>
        <v>0</v>
      </c>
      <c r="S64" s="27"/>
      <c r="T64" s="27">
        <f t="shared" si="48"/>
        <v>0</v>
      </c>
      <c r="U64" s="27">
        <f t="shared" si="29"/>
        <v>0</v>
      </c>
      <c r="V64" s="27">
        <f t="shared" si="30"/>
        <v>0</v>
      </c>
      <c r="W64" s="27">
        <f t="shared" si="31"/>
        <v>0</v>
      </c>
      <c r="X64" s="27">
        <f t="shared" si="13"/>
        <v>0</v>
      </c>
      <c r="Y64" s="27"/>
      <c r="Z64" s="27"/>
      <c r="AA64" s="27">
        <f t="shared" si="32"/>
        <v>0</v>
      </c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8">
        <f t="shared" si="49"/>
        <v>0</v>
      </c>
      <c r="AN64" s="48">
        <f t="shared" si="44"/>
        <v>0</v>
      </c>
      <c r="AO64" s="48">
        <f t="shared" si="44"/>
        <v>0</v>
      </c>
      <c r="AP64" s="48">
        <f t="shared" si="44"/>
        <v>0</v>
      </c>
      <c r="AQ64" s="48">
        <f t="shared" si="44"/>
        <v>0</v>
      </c>
      <c r="AR64" s="48">
        <f t="shared" si="44"/>
        <v>0</v>
      </c>
      <c r="AS64" s="48">
        <f t="shared" si="44"/>
        <v>0</v>
      </c>
      <c r="AT64" s="48">
        <f t="shared" si="44"/>
        <v>0</v>
      </c>
      <c r="AU64" s="48">
        <f t="shared" si="50"/>
        <v>0</v>
      </c>
      <c r="AV64" s="48">
        <f t="shared" si="45"/>
        <v>0</v>
      </c>
      <c r="AW64" s="48">
        <f t="shared" si="45"/>
        <v>0</v>
      </c>
      <c r="AX64" s="48">
        <f t="shared" si="45"/>
        <v>0</v>
      </c>
      <c r="AY64" s="48">
        <f t="shared" si="45"/>
        <v>0</v>
      </c>
      <c r="AZ64" s="48">
        <f t="shared" si="45"/>
        <v>0</v>
      </c>
      <c r="BA64" s="48">
        <f t="shared" si="45"/>
        <v>0</v>
      </c>
      <c r="BB64" s="48">
        <f t="shared" si="45"/>
        <v>0</v>
      </c>
      <c r="BC64" s="48">
        <f t="shared" si="35"/>
        <v>0</v>
      </c>
      <c r="BD64" s="48">
        <f t="shared" si="43"/>
        <v>0</v>
      </c>
      <c r="BE64" s="48">
        <f t="shared" si="43"/>
        <v>0</v>
      </c>
      <c r="BF64" s="48">
        <f t="shared" si="46"/>
        <v>0</v>
      </c>
      <c r="BG64" s="48">
        <f t="shared" si="46"/>
        <v>0</v>
      </c>
      <c r="BH64" s="48">
        <f t="shared" si="46"/>
        <v>0</v>
      </c>
      <c r="BI64" s="48">
        <f t="shared" si="46"/>
        <v>0</v>
      </c>
      <c r="BJ64" s="48">
        <f t="shared" si="46"/>
        <v>0</v>
      </c>
      <c r="BK64" s="48">
        <f t="shared" si="51"/>
        <v>0</v>
      </c>
      <c r="BL64" s="48">
        <f t="shared" si="52"/>
        <v>0</v>
      </c>
      <c r="BM64" s="48">
        <f t="shared" si="53"/>
        <v>0</v>
      </c>
      <c r="BN64" s="48">
        <f t="shared" si="54"/>
        <v>0</v>
      </c>
      <c r="BO64" s="48">
        <f t="shared" si="55"/>
        <v>0</v>
      </c>
      <c r="BP64" s="48">
        <f t="shared" si="56"/>
        <v>0</v>
      </c>
      <c r="BQ64" s="48">
        <f t="shared" si="57"/>
        <v>0</v>
      </c>
      <c r="BR64" s="48">
        <f t="shared" si="58"/>
        <v>0</v>
      </c>
    </row>
    <row r="65" spans="1:70" x14ac:dyDescent="0.3">
      <c r="A65" s="8">
        <f t="shared" si="27"/>
        <v>0</v>
      </c>
      <c r="B65" s="4"/>
      <c r="C65" s="4"/>
      <c r="D65" s="7"/>
      <c r="E65" s="7"/>
      <c r="F65" s="77"/>
      <c r="G65" s="77"/>
      <c r="H65" s="27"/>
      <c r="I65" s="8">
        <f t="shared" si="10"/>
        <v>0</v>
      </c>
      <c r="J65" s="5"/>
      <c r="K65" s="5"/>
      <c r="L65" s="6"/>
      <c r="M65" s="6"/>
      <c r="N65" s="77"/>
      <c r="O65" s="77"/>
      <c r="P65" s="8">
        <f t="shared" si="47"/>
        <v>0</v>
      </c>
      <c r="R65" s="8">
        <f t="shared" si="28"/>
        <v>0</v>
      </c>
      <c r="S65" s="27"/>
      <c r="T65" s="27">
        <f t="shared" si="48"/>
        <v>0</v>
      </c>
      <c r="U65" s="27">
        <f t="shared" si="29"/>
        <v>0</v>
      </c>
      <c r="V65" s="27">
        <f t="shared" si="30"/>
        <v>0</v>
      </c>
      <c r="W65" s="27">
        <f t="shared" si="31"/>
        <v>0</v>
      </c>
      <c r="X65" s="27">
        <f t="shared" si="13"/>
        <v>0</v>
      </c>
      <c r="Y65" s="27"/>
      <c r="Z65" s="27"/>
      <c r="AA65" s="27">
        <f t="shared" si="32"/>
        <v>0</v>
      </c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8">
        <f t="shared" si="49"/>
        <v>0</v>
      </c>
      <c r="AN65" s="48">
        <f t="shared" si="44"/>
        <v>0</v>
      </c>
      <c r="AO65" s="48">
        <f t="shared" si="44"/>
        <v>0</v>
      </c>
      <c r="AP65" s="48">
        <f t="shared" si="44"/>
        <v>0</v>
      </c>
      <c r="AQ65" s="48">
        <f t="shared" si="44"/>
        <v>0</v>
      </c>
      <c r="AR65" s="48">
        <f t="shared" si="44"/>
        <v>0</v>
      </c>
      <c r="AS65" s="48">
        <f t="shared" si="44"/>
        <v>0</v>
      </c>
      <c r="AT65" s="48">
        <f t="shared" si="44"/>
        <v>0</v>
      </c>
      <c r="AU65" s="48">
        <f t="shared" si="50"/>
        <v>0</v>
      </c>
      <c r="AV65" s="48">
        <f t="shared" si="45"/>
        <v>0</v>
      </c>
      <c r="AW65" s="48">
        <f t="shared" si="45"/>
        <v>0</v>
      </c>
      <c r="AX65" s="48">
        <f t="shared" si="45"/>
        <v>0</v>
      </c>
      <c r="AY65" s="48">
        <f t="shared" si="45"/>
        <v>0</v>
      </c>
      <c r="AZ65" s="48">
        <f t="shared" si="45"/>
        <v>0</v>
      </c>
      <c r="BA65" s="48">
        <f t="shared" si="45"/>
        <v>0</v>
      </c>
      <c r="BB65" s="48">
        <f t="shared" si="45"/>
        <v>0</v>
      </c>
      <c r="BC65" s="48">
        <f t="shared" si="35"/>
        <v>0</v>
      </c>
      <c r="BD65" s="48">
        <f t="shared" si="43"/>
        <v>0</v>
      </c>
      <c r="BE65" s="48">
        <f t="shared" si="43"/>
        <v>0</v>
      </c>
      <c r="BF65" s="48">
        <f t="shared" si="46"/>
        <v>0</v>
      </c>
      <c r="BG65" s="48">
        <f t="shared" si="46"/>
        <v>0</v>
      </c>
      <c r="BH65" s="48">
        <f t="shared" si="46"/>
        <v>0</v>
      </c>
      <c r="BI65" s="48">
        <f t="shared" si="46"/>
        <v>0</v>
      </c>
      <c r="BJ65" s="48">
        <f t="shared" si="46"/>
        <v>0</v>
      </c>
      <c r="BK65" s="48">
        <f t="shared" si="51"/>
        <v>0</v>
      </c>
      <c r="BL65" s="48">
        <f t="shared" si="52"/>
        <v>0</v>
      </c>
      <c r="BM65" s="48">
        <f t="shared" si="53"/>
        <v>0</v>
      </c>
      <c r="BN65" s="48">
        <f t="shared" si="54"/>
        <v>0</v>
      </c>
      <c r="BO65" s="48">
        <f t="shared" si="55"/>
        <v>0</v>
      </c>
      <c r="BP65" s="48">
        <f t="shared" si="56"/>
        <v>0</v>
      </c>
      <c r="BQ65" s="48">
        <f t="shared" si="57"/>
        <v>0</v>
      </c>
      <c r="BR65" s="48">
        <f t="shared" si="58"/>
        <v>0</v>
      </c>
    </row>
    <row r="66" spans="1:70" x14ac:dyDescent="0.3">
      <c r="A66" s="8">
        <f t="shared" si="27"/>
        <v>0</v>
      </c>
      <c r="B66" s="4"/>
      <c r="C66" s="4"/>
      <c r="D66" s="7"/>
      <c r="E66" s="7"/>
      <c r="F66" s="77"/>
      <c r="G66" s="77"/>
      <c r="H66" s="27"/>
      <c r="I66" s="8">
        <f t="shared" si="10"/>
        <v>0</v>
      </c>
      <c r="J66" s="5"/>
      <c r="K66" s="5"/>
      <c r="L66" s="6"/>
      <c r="M66" s="6"/>
      <c r="N66" s="77"/>
      <c r="O66" s="77"/>
      <c r="P66" s="8">
        <f t="shared" si="47"/>
        <v>0</v>
      </c>
      <c r="R66" s="8">
        <f t="shared" si="28"/>
        <v>0</v>
      </c>
      <c r="S66" s="27"/>
      <c r="T66" s="27">
        <f t="shared" si="48"/>
        <v>0</v>
      </c>
      <c r="U66" s="27">
        <f t="shared" si="29"/>
        <v>0</v>
      </c>
      <c r="V66" s="27">
        <f t="shared" si="30"/>
        <v>0</v>
      </c>
      <c r="W66" s="27">
        <f t="shared" si="31"/>
        <v>0</v>
      </c>
      <c r="X66" s="27">
        <f t="shared" si="13"/>
        <v>0</v>
      </c>
      <c r="Y66" s="27"/>
      <c r="Z66" s="27"/>
      <c r="AA66" s="27">
        <f t="shared" si="32"/>
        <v>0</v>
      </c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8">
        <f t="shared" si="49"/>
        <v>0</v>
      </c>
      <c r="AN66" s="48">
        <f t="shared" si="44"/>
        <v>0</v>
      </c>
      <c r="AO66" s="48">
        <f t="shared" si="44"/>
        <v>0</v>
      </c>
      <c r="AP66" s="48">
        <f t="shared" si="44"/>
        <v>0</v>
      </c>
      <c r="AQ66" s="48">
        <f t="shared" si="44"/>
        <v>0</v>
      </c>
      <c r="AR66" s="48">
        <f t="shared" si="44"/>
        <v>0</v>
      </c>
      <c r="AS66" s="48">
        <f t="shared" si="44"/>
        <v>0</v>
      </c>
      <c r="AT66" s="48">
        <f t="shared" si="44"/>
        <v>0</v>
      </c>
      <c r="AU66" s="48">
        <f t="shared" si="50"/>
        <v>0</v>
      </c>
      <c r="AV66" s="48">
        <f t="shared" si="45"/>
        <v>0</v>
      </c>
      <c r="AW66" s="48">
        <f t="shared" si="45"/>
        <v>0</v>
      </c>
      <c r="AX66" s="48">
        <f t="shared" si="45"/>
        <v>0</v>
      </c>
      <c r="AY66" s="48">
        <f t="shared" si="45"/>
        <v>0</v>
      </c>
      <c r="AZ66" s="48">
        <f t="shared" si="45"/>
        <v>0</v>
      </c>
      <c r="BA66" s="48">
        <f t="shared" si="45"/>
        <v>0</v>
      </c>
      <c r="BB66" s="48">
        <f t="shared" si="45"/>
        <v>0</v>
      </c>
      <c r="BC66" s="48">
        <f t="shared" si="35"/>
        <v>0</v>
      </c>
      <c r="BD66" s="48">
        <f t="shared" si="43"/>
        <v>0</v>
      </c>
      <c r="BE66" s="48">
        <f t="shared" si="43"/>
        <v>0</v>
      </c>
      <c r="BF66" s="48">
        <f t="shared" ref="BF66:BJ75" si="59">IF($G66=BF$23,1,0)</f>
        <v>0</v>
      </c>
      <c r="BG66" s="48">
        <f t="shared" si="59"/>
        <v>0</v>
      </c>
      <c r="BH66" s="48">
        <f t="shared" si="59"/>
        <v>0</v>
      </c>
      <c r="BI66" s="48">
        <f t="shared" si="59"/>
        <v>0</v>
      </c>
      <c r="BJ66" s="48">
        <f t="shared" si="59"/>
        <v>0</v>
      </c>
      <c r="BK66" s="48">
        <f t="shared" si="51"/>
        <v>0</v>
      </c>
      <c r="BL66" s="48">
        <f t="shared" si="52"/>
        <v>0</v>
      </c>
      <c r="BM66" s="48">
        <f t="shared" si="53"/>
        <v>0</v>
      </c>
      <c r="BN66" s="48">
        <f t="shared" si="54"/>
        <v>0</v>
      </c>
      <c r="BO66" s="48">
        <f t="shared" si="55"/>
        <v>0</v>
      </c>
      <c r="BP66" s="48">
        <f t="shared" si="56"/>
        <v>0</v>
      </c>
      <c r="BQ66" s="48">
        <f t="shared" si="57"/>
        <v>0</v>
      </c>
      <c r="BR66" s="48">
        <f t="shared" si="58"/>
        <v>0</v>
      </c>
    </row>
    <row r="67" spans="1:70" x14ac:dyDescent="0.3">
      <c r="A67" s="8">
        <f t="shared" si="27"/>
        <v>0</v>
      </c>
      <c r="B67" s="4"/>
      <c r="C67" s="4"/>
      <c r="D67" s="7"/>
      <c r="E67" s="7"/>
      <c r="F67" s="77"/>
      <c r="G67" s="77"/>
      <c r="H67" s="27"/>
      <c r="I67" s="8">
        <f t="shared" si="10"/>
        <v>0</v>
      </c>
      <c r="J67" s="5"/>
      <c r="K67" s="5"/>
      <c r="L67" s="6"/>
      <c r="M67" s="6"/>
      <c r="N67" s="77"/>
      <c r="O67" s="77"/>
      <c r="P67" s="8">
        <f t="shared" si="47"/>
        <v>0</v>
      </c>
      <c r="R67" s="8">
        <f t="shared" si="28"/>
        <v>0</v>
      </c>
      <c r="S67" s="27"/>
      <c r="T67" s="27">
        <f t="shared" si="48"/>
        <v>0</v>
      </c>
      <c r="U67" s="27">
        <f t="shared" si="29"/>
        <v>0</v>
      </c>
      <c r="V67" s="27">
        <f t="shared" si="30"/>
        <v>0</v>
      </c>
      <c r="W67" s="27">
        <f t="shared" si="31"/>
        <v>0</v>
      </c>
      <c r="X67" s="27">
        <f t="shared" si="13"/>
        <v>0</v>
      </c>
      <c r="Y67" s="27"/>
      <c r="Z67" s="27"/>
      <c r="AA67" s="27">
        <f t="shared" si="32"/>
        <v>0</v>
      </c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8">
        <f t="shared" si="49"/>
        <v>0</v>
      </c>
      <c r="AN67" s="48">
        <f t="shared" si="44"/>
        <v>0</v>
      </c>
      <c r="AO67" s="48">
        <f t="shared" si="44"/>
        <v>0</v>
      </c>
      <c r="AP67" s="48">
        <f t="shared" si="44"/>
        <v>0</v>
      </c>
      <c r="AQ67" s="48">
        <f t="shared" si="44"/>
        <v>0</v>
      </c>
      <c r="AR67" s="48">
        <f t="shared" si="44"/>
        <v>0</v>
      </c>
      <c r="AS67" s="48">
        <f t="shared" si="44"/>
        <v>0</v>
      </c>
      <c r="AT67" s="48">
        <f t="shared" si="44"/>
        <v>0</v>
      </c>
      <c r="AU67" s="48">
        <f t="shared" si="50"/>
        <v>0</v>
      </c>
      <c r="AV67" s="48">
        <f t="shared" si="45"/>
        <v>0</v>
      </c>
      <c r="AW67" s="48">
        <f t="shared" si="45"/>
        <v>0</v>
      </c>
      <c r="AX67" s="48">
        <f t="shared" si="45"/>
        <v>0</v>
      </c>
      <c r="AY67" s="48">
        <f t="shared" si="45"/>
        <v>0</v>
      </c>
      <c r="AZ67" s="48">
        <f t="shared" si="45"/>
        <v>0</v>
      </c>
      <c r="BA67" s="48">
        <f t="shared" si="45"/>
        <v>0</v>
      </c>
      <c r="BB67" s="48">
        <f t="shared" si="45"/>
        <v>0</v>
      </c>
      <c r="BC67" s="48">
        <f t="shared" si="35"/>
        <v>0</v>
      </c>
      <c r="BD67" s="48">
        <f t="shared" ref="BD67:BE86" si="60">IF($O67=BD$23,1,0)</f>
        <v>0</v>
      </c>
      <c r="BE67" s="48">
        <f t="shared" si="60"/>
        <v>0</v>
      </c>
      <c r="BF67" s="48">
        <f t="shared" si="59"/>
        <v>0</v>
      </c>
      <c r="BG67" s="48">
        <f t="shared" si="59"/>
        <v>0</v>
      </c>
      <c r="BH67" s="48">
        <f t="shared" si="59"/>
        <v>0</v>
      </c>
      <c r="BI67" s="48">
        <f t="shared" si="59"/>
        <v>0</v>
      </c>
      <c r="BJ67" s="48">
        <f t="shared" si="59"/>
        <v>0</v>
      </c>
      <c r="BK67" s="48">
        <f t="shared" si="51"/>
        <v>0</v>
      </c>
      <c r="BL67" s="48">
        <f t="shared" si="52"/>
        <v>0</v>
      </c>
      <c r="BM67" s="48">
        <f t="shared" si="53"/>
        <v>0</v>
      </c>
      <c r="BN67" s="48">
        <f t="shared" si="54"/>
        <v>0</v>
      </c>
      <c r="BO67" s="48">
        <f t="shared" si="55"/>
        <v>0</v>
      </c>
      <c r="BP67" s="48">
        <f t="shared" si="56"/>
        <v>0</v>
      </c>
      <c r="BQ67" s="48">
        <f t="shared" si="57"/>
        <v>0</v>
      </c>
      <c r="BR67" s="48">
        <f t="shared" si="58"/>
        <v>0</v>
      </c>
    </row>
    <row r="68" spans="1:70" x14ac:dyDescent="0.3">
      <c r="A68" s="8">
        <f t="shared" si="27"/>
        <v>0</v>
      </c>
      <c r="B68" s="4"/>
      <c r="C68" s="4"/>
      <c r="D68" s="7"/>
      <c r="E68" s="7"/>
      <c r="F68" s="77"/>
      <c r="G68" s="77"/>
      <c r="I68" s="8">
        <f t="shared" si="10"/>
        <v>0</v>
      </c>
      <c r="J68" s="5"/>
      <c r="K68" s="5"/>
      <c r="L68" s="6"/>
      <c r="M68" s="6"/>
      <c r="N68" s="77"/>
      <c r="O68" s="77"/>
      <c r="P68" s="8">
        <f t="shared" si="47"/>
        <v>0</v>
      </c>
      <c r="R68" s="8">
        <f t="shared" si="28"/>
        <v>0</v>
      </c>
      <c r="S68" s="27"/>
      <c r="T68" s="27">
        <f t="shared" si="48"/>
        <v>0</v>
      </c>
      <c r="U68" s="27">
        <f t="shared" si="29"/>
        <v>0</v>
      </c>
      <c r="V68" s="27">
        <f t="shared" si="30"/>
        <v>0</v>
      </c>
      <c r="W68" s="27">
        <f t="shared" si="31"/>
        <v>0</v>
      </c>
      <c r="X68" s="27">
        <f t="shared" si="13"/>
        <v>0</v>
      </c>
      <c r="Y68" s="27"/>
      <c r="Z68" s="27"/>
      <c r="AA68" s="27">
        <f t="shared" si="32"/>
        <v>0</v>
      </c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48">
        <f t="shared" si="49"/>
        <v>0</v>
      </c>
      <c r="AN68" s="48">
        <f t="shared" si="44"/>
        <v>0</v>
      </c>
      <c r="AO68" s="48">
        <f t="shared" si="44"/>
        <v>0</v>
      </c>
      <c r="AP68" s="48">
        <f t="shared" si="44"/>
        <v>0</v>
      </c>
      <c r="AQ68" s="48">
        <f t="shared" si="44"/>
        <v>0</v>
      </c>
      <c r="AR68" s="48">
        <f t="shared" si="44"/>
        <v>0</v>
      </c>
      <c r="AS68" s="48">
        <f t="shared" si="44"/>
        <v>0</v>
      </c>
      <c r="AT68" s="48">
        <f t="shared" si="44"/>
        <v>0</v>
      </c>
      <c r="AU68" s="48">
        <f t="shared" si="50"/>
        <v>0</v>
      </c>
      <c r="AV68" s="48">
        <f t="shared" si="45"/>
        <v>0</v>
      </c>
      <c r="AW68" s="48">
        <f t="shared" si="45"/>
        <v>0</v>
      </c>
      <c r="AX68" s="48">
        <f t="shared" si="45"/>
        <v>0</v>
      </c>
      <c r="AY68" s="48">
        <f t="shared" si="45"/>
        <v>0</v>
      </c>
      <c r="AZ68" s="48">
        <f t="shared" si="45"/>
        <v>0</v>
      </c>
      <c r="BA68" s="48">
        <f t="shared" si="45"/>
        <v>0</v>
      </c>
      <c r="BB68" s="48">
        <f t="shared" si="45"/>
        <v>0</v>
      </c>
      <c r="BC68" s="48">
        <f t="shared" si="35"/>
        <v>0</v>
      </c>
      <c r="BD68" s="48">
        <f t="shared" si="60"/>
        <v>0</v>
      </c>
      <c r="BE68" s="48">
        <f t="shared" si="60"/>
        <v>0</v>
      </c>
      <c r="BF68" s="48">
        <f t="shared" si="59"/>
        <v>0</v>
      </c>
      <c r="BG68" s="48">
        <f t="shared" si="59"/>
        <v>0</v>
      </c>
      <c r="BH68" s="48">
        <f t="shared" si="59"/>
        <v>0</v>
      </c>
      <c r="BI68" s="48">
        <f t="shared" si="59"/>
        <v>0</v>
      </c>
      <c r="BJ68" s="48">
        <f t="shared" si="59"/>
        <v>0</v>
      </c>
      <c r="BK68" s="48">
        <f t="shared" si="51"/>
        <v>0</v>
      </c>
      <c r="BL68" s="48">
        <f t="shared" si="52"/>
        <v>0</v>
      </c>
      <c r="BM68" s="48">
        <f t="shared" si="53"/>
        <v>0</v>
      </c>
      <c r="BN68" s="48">
        <f t="shared" si="54"/>
        <v>0</v>
      </c>
      <c r="BO68" s="48">
        <f t="shared" si="55"/>
        <v>0</v>
      </c>
      <c r="BP68" s="48">
        <f t="shared" si="56"/>
        <v>0</v>
      </c>
      <c r="BQ68" s="48">
        <f t="shared" si="57"/>
        <v>0</v>
      </c>
      <c r="BR68" s="48">
        <f t="shared" si="58"/>
        <v>0</v>
      </c>
    </row>
    <row r="69" spans="1:70" x14ac:dyDescent="0.3">
      <c r="A69" s="8">
        <f t="shared" si="27"/>
        <v>0</v>
      </c>
      <c r="B69" s="4"/>
      <c r="C69" s="4"/>
      <c r="D69" s="7"/>
      <c r="E69" s="7"/>
      <c r="F69" s="77"/>
      <c r="G69" s="77"/>
      <c r="I69" s="8">
        <f t="shared" si="10"/>
        <v>0</v>
      </c>
      <c r="J69" s="5"/>
      <c r="K69" s="5"/>
      <c r="L69" s="6"/>
      <c r="M69" s="6"/>
      <c r="N69" s="77"/>
      <c r="O69" s="77"/>
      <c r="P69" s="8">
        <f t="shared" si="47"/>
        <v>0</v>
      </c>
      <c r="R69" s="8">
        <f t="shared" si="28"/>
        <v>0</v>
      </c>
      <c r="S69" s="27"/>
      <c r="T69" s="27">
        <f t="shared" si="48"/>
        <v>0</v>
      </c>
      <c r="U69" s="27">
        <f t="shared" si="29"/>
        <v>0</v>
      </c>
      <c r="V69" s="27">
        <f t="shared" si="30"/>
        <v>0</v>
      </c>
      <c r="W69" s="27">
        <f t="shared" si="31"/>
        <v>0</v>
      </c>
      <c r="X69" s="27">
        <f t="shared" si="13"/>
        <v>0</v>
      </c>
      <c r="Y69" s="27"/>
      <c r="Z69" s="27"/>
      <c r="AA69" s="27">
        <f t="shared" si="32"/>
        <v>0</v>
      </c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8">
        <f t="shared" si="49"/>
        <v>0</v>
      </c>
      <c r="AN69" s="48">
        <f t="shared" si="44"/>
        <v>0</v>
      </c>
      <c r="AO69" s="48">
        <f t="shared" si="44"/>
        <v>0</v>
      </c>
      <c r="AP69" s="48">
        <f t="shared" si="44"/>
        <v>0</v>
      </c>
      <c r="AQ69" s="48">
        <f t="shared" si="44"/>
        <v>0</v>
      </c>
      <c r="AR69" s="48">
        <f t="shared" si="44"/>
        <v>0</v>
      </c>
      <c r="AS69" s="48">
        <f t="shared" si="44"/>
        <v>0</v>
      </c>
      <c r="AT69" s="48">
        <f t="shared" si="44"/>
        <v>0</v>
      </c>
      <c r="AU69" s="48">
        <f t="shared" si="50"/>
        <v>0</v>
      </c>
      <c r="AV69" s="48">
        <f t="shared" si="45"/>
        <v>0</v>
      </c>
      <c r="AW69" s="48">
        <f t="shared" si="45"/>
        <v>0</v>
      </c>
      <c r="AX69" s="48">
        <f t="shared" si="45"/>
        <v>0</v>
      </c>
      <c r="AY69" s="48">
        <f t="shared" si="45"/>
        <v>0</v>
      </c>
      <c r="AZ69" s="48">
        <f t="shared" si="45"/>
        <v>0</v>
      </c>
      <c r="BA69" s="48">
        <f t="shared" si="45"/>
        <v>0</v>
      </c>
      <c r="BB69" s="48">
        <f t="shared" si="45"/>
        <v>0</v>
      </c>
      <c r="BC69" s="48">
        <f t="shared" si="35"/>
        <v>0</v>
      </c>
      <c r="BD69" s="48">
        <f t="shared" si="60"/>
        <v>0</v>
      </c>
      <c r="BE69" s="48">
        <f t="shared" si="60"/>
        <v>0</v>
      </c>
      <c r="BF69" s="48">
        <f t="shared" si="59"/>
        <v>0</v>
      </c>
      <c r="BG69" s="48">
        <f t="shared" si="59"/>
        <v>0</v>
      </c>
      <c r="BH69" s="48">
        <f t="shared" si="59"/>
        <v>0</v>
      </c>
      <c r="BI69" s="48">
        <f t="shared" si="59"/>
        <v>0</v>
      </c>
      <c r="BJ69" s="48">
        <f t="shared" si="59"/>
        <v>0</v>
      </c>
      <c r="BK69" s="48">
        <f t="shared" si="51"/>
        <v>0</v>
      </c>
      <c r="BL69" s="48">
        <f t="shared" si="52"/>
        <v>0</v>
      </c>
      <c r="BM69" s="48">
        <f t="shared" si="53"/>
        <v>0</v>
      </c>
      <c r="BN69" s="48">
        <f t="shared" si="54"/>
        <v>0</v>
      </c>
      <c r="BO69" s="48">
        <f t="shared" si="55"/>
        <v>0</v>
      </c>
      <c r="BP69" s="48">
        <f t="shared" si="56"/>
        <v>0</v>
      </c>
      <c r="BQ69" s="48">
        <f t="shared" si="57"/>
        <v>0</v>
      </c>
      <c r="BR69" s="48">
        <f t="shared" si="58"/>
        <v>0</v>
      </c>
    </row>
    <row r="70" spans="1:70" x14ac:dyDescent="0.3">
      <c r="A70" s="8">
        <f t="shared" si="27"/>
        <v>0</v>
      </c>
      <c r="B70" s="4"/>
      <c r="C70" s="4"/>
      <c r="D70" s="7"/>
      <c r="E70" s="7"/>
      <c r="F70" s="77"/>
      <c r="G70" s="77"/>
      <c r="I70" s="8">
        <f t="shared" si="10"/>
        <v>0</v>
      </c>
      <c r="J70" s="5"/>
      <c r="K70" s="5"/>
      <c r="L70" s="6"/>
      <c r="M70" s="6"/>
      <c r="N70" s="77"/>
      <c r="O70" s="77"/>
      <c r="P70" s="8">
        <f t="shared" si="47"/>
        <v>0</v>
      </c>
      <c r="R70" s="8">
        <f t="shared" si="28"/>
        <v>0</v>
      </c>
      <c r="S70" s="27"/>
      <c r="T70" s="27">
        <f t="shared" si="48"/>
        <v>0</v>
      </c>
      <c r="U70" s="27">
        <f t="shared" si="29"/>
        <v>0</v>
      </c>
      <c r="V70" s="27">
        <f t="shared" si="30"/>
        <v>0</v>
      </c>
      <c r="W70" s="27">
        <f t="shared" si="31"/>
        <v>0</v>
      </c>
      <c r="X70" s="27">
        <f t="shared" si="13"/>
        <v>0</v>
      </c>
      <c r="Y70" s="27"/>
      <c r="Z70" s="27"/>
      <c r="AA70" s="27">
        <f t="shared" si="32"/>
        <v>0</v>
      </c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8">
        <f t="shared" si="49"/>
        <v>0</v>
      </c>
      <c r="AN70" s="48">
        <f t="shared" ref="AN70:AT85" si="61">IF($E70=AN$23,1,0)</f>
        <v>0</v>
      </c>
      <c r="AO70" s="48">
        <f t="shared" si="61"/>
        <v>0</v>
      </c>
      <c r="AP70" s="48">
        <f t="shared" si="61"/>
        <v>0</v>
      </c>
      <c r="AQ70" s="48">
        <f t="shared" si="61"/>
        <v>0</v>
      </c>
      <c r="AR70" s="48">
        <f t="shared" si="61"/>
        <v>0</v>
      </c>
      <c r="AS70" s="48">
        <f t="shared" si="61"/>
        <v>0</v>
      </c>
      <c r="AT70" s="48">
        <f t="shared" si="61"/>
        <v>0</v>
      </c>
      <c r="AU70" s="48">
        <f t="shared" si="50"/>
        <v>0</v>
      </c>
      <c r="AV70" s="48">
        <f t="shared" ref="AV70:BB85" si="62">IF($M70=AV$23,1,0)</f>
        <v>0</v>
      </c>
      <c r="AW70" s="48">
        <f t="shared" si="62"/>
        <v>0</v>
      </c>
      <c r="AX70" s="48">
        <f t="shared" si="62"/>
        <v>0</v>
      </c>
      <c r="AY70" s="48">
        <f t="shared" si="62"/>
        <v>0</v>
      </c>
      <c r="AZ70" s="48">
        <f t="shared" si="62"/>
        <v>0</v>
      </c>
      <c r="BA70" s="48">
        <f t="shared" si="62"/>
        <v>0</v>
      </c>
      <c r="BB70" s="48">
        <f t="shared" si="62"/>
        <v>0</v>
      </c>
      <c r="BC70" s="48">
        <f t="shared" si="35"/>
        <v>0</v>
      </c>
      <c r="BD70" s="48">
        <f t="shared" si="60"/>
        <v>0</v>
      </c>
      <c r="BE70" s="48">
        <f t="shared" si="60"/>
        <v>0</v>
      </c>
      <c r="BF70" s="48">
        <f t="shared" si="59"/>
        <v>0</v>
      </c>
      <c r="BG70" s="48">
        <f t="shared" si="59"/>
        <v>0</v>
      </c>
      <c r="BH70" s="48">
        <f t="shared" si="59"/>
        <v>0</v>
      </c>
      <c r="BI70" s="48">
        <f t="shared" si="59"/>
        <v>0</v>
      </c>
      <c r="BJ70" s="48">
        <f t="shared" si="59"/>
        <v>0</v>
      </c>
      <c r="BK70" s="48">
        <f t="shared" si="51"/>
        <v>0</v>
      </c>
      <c r="BL70" s="48">
        <f t="shared" si="52"/>
        <v>0</v>
      </c>
      <c r="BM70" s="48">
        <f t="shared" si="53"/>
        <v>0</v>
      </c>
      <c r="BN70" s="48">
        <f t="shared" si="54"/>
        <v>0</v>
      </c>
      <c r="BO70" s="48">
        <f t="shared" si="55"/>
        <v>0</v>
      </c>
      <c r="BP70" s="48">
        <f t="shared" si="56"/>
        <v>0</v>
      </c>
      <c r="BQ70" s="48">
        <f t="shared" si="57"/>
        <v>0</v>
      </c>
      <c r="BR70" s="48">
        <f t="shared" si="58"/>
        <v>0</v>
      </c>
    </row>
    <row r="71" spans="1:70" x14ac:dyDescent="0.3">
      <c r="A71" s="8">
        <f t="shared" si="27"/>
        <v>0</v>
      </c>
      <c r="B71" s="4"/>
      <c r="C71" s="4"/>
      <c r="D71" s="7"/>
      <c r="E71" s="7"/>
      <c r="F71" s="77"/>
      <c r="G71" s="77"/>
      <c r="I71" s="8">
        <f t="shared" si="10"/>
        <v>0</v>
      </c>
      <c r="J71" s="5"/>
      <c r="K71" s="5"/>
      <c r="L71" s="6"/>
      <c r="M71" s="6"/>
      <c r="N71" s="77"/>
      <c r="O71" s="77"/>
      <c r="P71" s="8">
        <f t="shared" si="47"/>
        <v>0</v>
      </c>
      <c r="R71" s="8">
        <f t="shared" si="28"/>
        <v>0</v>
      </c>
      <c r="S71" s="27"/>
      <c r="T71" s="27">
        <f t="shared" si="48"/>
        <v>0</v>
      </c>
      <c r="U71" s="27">
        <f t="shared" si="29"/>
        <v>0</v>
      </c>
      <c r="V71" s="27">
        <f t="shared" si="30"/>
        <v>0</v>
      </c>
      <c r="W71" s="27">
        <f t="shared" si="31"/>
        <v>0</v>
      </c>
      <c r="X71" s="27">
        <f t="shared" si="13"/>
        <v>0</v>
      </c>
      <c r="Y71" s="27"/>
      <c r="Z71" s="27"/>
      <c r="AA71" s="27">
        <f t="shared" si="32"/>
        <v>0</v>
      </c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8">
        <f t="shared" si="49"/>
        <v>0</v>
      </c>
      <c r="AN71" s="48">
        <f t="shared" si="61"/>
        <v>0</v>
      </c>
      <c r="AO71" s="48">
        <f t="shared" si="61"/>
        <v>0</v>
      </c>
      <c r="AP71" s="48">
        <f t="shared" si="61"/>
        <v>0</v>
      </c>
      <c r="AQ71" s="48">
        <f t="shared" si="61"/>
        <v>0</v>
      </c>
      <c r="AR71" s="48">
        <f t="shared" si="61"/>
        <v>0</v>
      </c>
      <c r="AS71" s="48">
        <f t="shared" si="61"/>
        <v>0</v>
      </c>
      <c r="AT71" s="48">
        <f t="shared" si="61"/>
        <v>0</v>
      </c>
      <c r="AU71" s="48">
        <f t="shared" si="50"/>
        <v>0</v>
      </c>
      <c r="AV71" s="48">
        <f t="shared" si="62"/>
        <v>0</v>
      </c>
      <c r="AW71" s="48">
        <f t="shared" si="62"/>
        <v>0</v>
      </c>
      <c r="AX71" s="48">
        <f t="shared" si="62"/>
        <v>0</v>
      </c>
      <c r="AY71" s="48">
        <f t="shared" si="62"/>
        <v>0</v>
      </c>
      <c r="AZ71" s="48">
        <f t="shared" si="62"/>
        <v>0</v>
      </c>
      <c r="BA71" s="48">
        <f t="shared" si="62"/>
        <v>0</v>
      </c>
      <c r="BB71" s="48">
        <f t="shared" si="62"/>
        <v>0</v>
      </c>
      <c r="BC71" s="48">
        <f t="shared" si="35"/>
        <v>0</v>
      </c>
      <c r="BD71" s="48">
        <f t="shared" si="60"/>
        <v>0</v>
      </c>
      <c r="BE71" s="48">
        <f t="shared" si="60"/>
        <v>0</v>
      </c>
      <c r="BF71" s="48">
        <f t="shared" si="59"/>
        <v>0</v>
      </c>
      <c r="BG71" s="48">
        <f t="shared" si="59"/>
        <v>0</v>
      </c>
      <c r="BH71" s="48">
        <f t="shared" si="59"/>
        <v>0</v>
      </c>
      <c r="BI71" s="48">
        <f t="shared" si="59"/>
        <v>0</v>
      </c>
      <c r="BJ71" s="48">
        <f t="shared" si="59"/>
        <v>0</v>
      </c>
      <c r="BK71" s="48">
        <f t="shared" si="51"/>
        <v>0</v>
      </c>
      <c r="BL71" s="48">
        <f t="shared" si="52"/>
        <v>0</v>
      </c>
      <c r="BM71" s="48">
        <f t="shared" si="53"/>
        <v>0</v>
      </c>
      <c r="BN71" s="48">
        <f t="shared" si="54"/>
        <v>0</v>
      </c>
      <c r="BO71" s="48">
        <f t="shared" si="55"/>
        <v>0</v>
      </c>
      <c r="BP71" s="48">
        <f t="shared" si="56"/>
        <v>0</v>
      </c>
      <c r="BQ71" s="48">
        <f t="shared" si="57"/>
        <v>0</v>
      </c>
      <c r="BR71" s="48">
        <f t="shared" si="58"/>
        <v>0</v>
      </c>
    </row>
    <row r="72" spans="1:70" x14ac:dyDescent="0.3">
      <c r="A72" s="8">
        <f t="shared" si="27"/>
        <v>0</v>
      </c>
      <c r="B72" s="4"/>
      <c r="C72" s="4"/>
      <c r="D72" s="7"/>
      <c r="E72" s="7"/>
      <c r="F72" s="77"/>
      <c r="G72" s="77"/>
      <c r="I72" s="8">
        <f t="shared" si="10"/>
        <v>0</v>
      </c>
      <c r="J72" s="5"/>
      <c r="K72" s="5"/>
      <c r="L72" s="6"/>
      <c r="M72" s="6"/>
      <c r="N72" s="77"/>
      <c r="O72" s="77"/>
      <c r="P72" s="8">
        <f t="shared" si="47"/>
        <v>0</v>
      </c>
      <c r="R72" s="8">
        <f t="shared" si="28"/>
        <v>0</v>
      </c>
      <c r="S72" s="27"/>
      <c r="T72" s="27">
        <f t="shared" si="48"/>
        <v>0</v>
      </c>
      <c r="U72" s="27">
        <f t="shared" si="29"/>
        <v>0</v>
      </c>
      <c r="V72" s="27">
        <f t="shared" si="30"/>
        <v>0</v>
      </c>
      <c r="W72" s="27">
        <f t="shared" si="31"/>
        <v>0</v>
      </c>
      <c r="X72" s="27">
        <f t="shared" si="13"/>
        <v>0</v>
      </c>
      <c r="Y72" s="27"/>
      <c r="Z72" s="27"/>
      <c r="AA72" s="27">
        <f t="shared" si="32"/>
        <v>0</v>
      </c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48">
        <f t="shared" si="49"/>
        <v>0</v>
      </c>
      <c r="AN72" s="48">
        <f t="shared" si="61"/>
        <v>0</v>
      </c>
      <c r="AO72" s="48">
        <f t="shared" si="61"/>
        <v>0</v>
      </c>
      <c r="AP72" s="48">
        <f t="shared" si="61"/>
        <v>0</v>
      </c>
      <c r="AQ72" s="48">
        <f t="shared" si="61"/>
        <v>0</v>
      </c>
      <c r="AR72" s="48">
        <f t="shared" si="61"/>
        <v>0</v>
      </c>
      <c r="AS72" s="48">
        <f t="shared" si="61"/>
        <v>0</v>
      </c>
      <c r="AT72" s="48">
        <f t="shared" si="61"/>
        <v>0</v>
      </c>
      <c r="AU72" s="48">
        <f t="shared" si="50"/>
        <v>0</v>
      </c>
      <c r="AV72" s="48">
        <f t="shared" si="62"/>
        <v>0</v>
      </c>
      <c r="AW72" s="48">
        <f t="shared" si="62"/>
        <v>0</v>
      </c>
      <c r="AX72" s="48">
        <f t="shared" si="62"/>
        <v>0</v>
      </c>
      <c r="AY72" s="48">
        <f t="shared" si="62"/>
        <v>0</v>
      </c>
      <c r="AZ72" s="48">
        <f t="shared" si="62"/>
        <v>0</v>
      </c>
      <c r="BA72" s="48">
        <f t="shared" si="62"/>
        <v>0</v>
      </c>
      <c r="BB72" s="48">
        <f t="shared" si="62"/>
        <v>0</v>
      </c>
      <c r="BC72" s="48">
        <f t="shared" si="35"/>
        <v>0</v>
      </c>
      <c r="BD72" s="48">
        <f t="shared" si="60"/>
        <v>0</v>
      </c>
      <c r="BE72" s="48">
        <f t="shared" si="60"/>
        <v>0</v>
      </c>
      <c r="BF72" s="48">
        <f t="shared" si="59"/>
        <v>0</v>
      </c>
      <c r="BG72" s="48">
        <f t="shared" si="59"/>
        <v>0</v>
      </c>
      <c r="BH72" s="48">
        <f t="shared" si="59"/>
        <v>0</v>
      </c>
      <c r="BI72" s="48">
        <f t="shared" si="59"/>
        <v>0</v>
      </c>
      <c r="BJ72" s="48">
        <f t="shared" si="59"/>
        <v>0</v>
      </c>
      <c r="BK72" s="48">
        <f t="shared" si="51"/>
        <v>0</v>
      </c>
      <c r="BL72" s="48">
        <f t="shared" si="52"/>
        <v>0</v>
      </c>
      <c r="BM72" s="48">
        <f t="shared" si="53"/>
        <v>0</v>
      </c>
      <c r="BN72" s="48">
        <f t="shared" si="54"/>
        <v>0</v>
      </c>
      <c r="BO72" s="48">
        <f t="shared" si="55"/>
        <v>0</v>
      </c>
      <c r="BP72" s="48">
        <f t="shared" si="56"/>
        <v>0</v>
      </c>
      <c r="BQ72" s="48">
        <f t="shared" si="57"/>
        <v>0</v>
      </c>
      <c r="BR72" s="48">
        <f t="shared" si="58"/>
        <v>0</v>
      </c>
    </row>
    <row r="73" spans="1:70" x14ac:dyDescent="0.3">
      <c r="A73" s="8">
        <f t="shared" si="27"/>
        <v>0</v>
      </c>
      <c r="B73" s="4"/>
      <c r="C73" s="4"/>
      <c r="D73" s="7"/>
      <c r="E73" s="7"/>
      <c r="F73" s="77"/>
      <c r="G73" s="77"/>
      <c r="I73" s="8">
        <f t="shared" si="10"/>
        <v>0</v>
      </c>
      <c r="J73" s="5"/>
      <c r="K73" s="5"/>
      <c r="L73" s="6"/>
      <c r="M73" s="6"/>
      <c r="N73" s="77"/>
      <c r="O73" s="77"/>
      <c r="P73" s="8">
        <f t="shared" si="47"/>
        <v>0</v>
      </c>
      <c r="R73" s="8">
        <f t="shared" si="28"/>
        <v>0</v>
      </c>
      <c r="S73" s="27"/>
      <c r="T73" s="27">
        <f t="shared" si="48"/>
        <v>0</v>
      </c>
      <c r="U73" s="27">
        <f t="shared" si="29"/>
        <v>0</v>
      </c>
      <c r="V73" s="27">
        <f t="shared" si="30"/>
        <v>0</v>
      </c>
      <c r="W73" s="27">
        <f t="shared" si="31"/>
        <v>0</v>
      </c>
      <c r="X73" s="27">
        <f t="shared" si="13"/>
        <v>0</v>
      </c>
      <c r="Y73" s="27"/>
      <c r="Z73" s="27"/>
      <c r="AA73" s="27">
        <f t="shared" si="32"/>
        <v>0</v>
      </c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8">
        <f t="shared" si="49"/>
        <v>0</v>
      </c>
      <c r="AN73" s="48">
        <f t="shared" si="61"/>
        <v>0</v>
      </c>
      <c r="AO73" s="48">
        <f t="shared" si="61"/>
        <v>0</v>
      </c>
      <c r="AP73" s="48">
        <f t="shared" si="61"/>
        <v>0</v>
      </c>
      <c r="AQ73" s="48">
        <f t="shared" si="61"/>
        <v>0</v>
      </c>
      <c r="AR73" s="48">
        <f t="shared" si="61"/>
        <v>0</v>
      </c>
      <c r="AS73" s="48">
        <f t="shared" si="61"/>
        <v>0</v>
      </c>
      <c r="AT73" s="48">
        <f t="shared" si="61"/>
        <v>0</v>
      </c>
      <c r="AU73" s="48">
        <f t="shared" si="50"/>
        <v>0</v>
      </c>
      <c r="AV73" s="48">
        <f t="shared" si="62"/>
        <v>0</v>
      </c>
      <c r="AW73" s="48">
        <f t="shared" si="62"/>
        <v>0</v>
      </c>
      <c r="AX73" s="48">
        <f t="shared" si="62"/>
        <v>0</v>
      </c>
      <c r="AY73" s="48">
        <f t="shared" si="62"/>
        <v>0</v>
      </c>
      <c r="AZ73" s="48">
        <f t="shared" si="62"/>
        <v>0</v>
      </c>
      <c r="BA73" s="48">
        <f t="shared" si="62"/>
        <v>0</v>
      </c>
      <c r="BB73" s="48">
        <f t="shared" si="62"/>
        <v>0</v>
      </c>
      <c r="BC73" s="48">
        <f t="shared" si="35"/>
        <v>0</v>
      </c>
      <c r="BD73" s="48">
        <f t="shared" si="60"/>
        <v>0</v>
      </c>
      <c r="BE73" s="48">
        <f t="shared" si="60"/>
        <v>0</v>
      </c>
      <c r="BF73" s="48">
        <f t="shared" si="59"/>
        <v>0</v>
      </c>
      <c r="BG73" s="48">
        <f t="shared" si="59"/>
        <v>0</v>
      </c>
      <c r="BH73" s="48">
        <f t="shared" si="59"/>
        <v>0</v>
      </c>
      <c r="BI73" s="48">
        <f t="shared" si="59"/>
        <v>0</v>
      </c>
      <c r="BJ73" s="48">
        <f t="shared" si="59"/>
        <v>0</v>
      </c>
      <c r="BK73" s="48">
        <f t="shared" si="51"/>
        <v>0</v>
      </c>
      <c r="BL73" s="48">
        <f t="shared" si="52"/>
        <v>0</v>
      </c>
      <c r="BM73" s="48">
        <f t="shared" si="53"/>
        <v>0</v>
      </c>
      <c r="BN73" s="48">
        <f t="shared" si="54"/>
        <v>0</v>
      </c>
      <c r="BO73" s="48">
        <f t="shared" si="55"/>
        <v>0</v>
      </c>
      <c r="BP73" s="48">
        <f t="shared" si="56"/>
        <v>0</v>
      </c>
      <c r="BQ73" s="48">
        <f t="shared" si="57"/>
        <v>0</v>
      </c>
      <c r="BR73" s="48">
        <f t="shared" si="58"/>
        <v>0</v>
      </c>
    </row>
    <row r="74" spans="1:70" x14ac:dyDescent="0.3">
      <c r="A74" s="8">
        <f t="shared" si="27"/>
        <v>0</v>
      </c>
      <c r="B74" s="4"/>
      <c r="C74" s="4"/>
      <c r="D74" s="7"/>
      <c r="E74" s="7"/>
      <c r="F74" s="77"/>
      <c r="G74" s="77"/>
      <c r="I74" s="8">
        <f t="shared" si="10"/>
        <v>0</v>
      </c>
      <c r="J74" s="5"/>
      <c r="K74" s="5"/>
      <c r="L74" s="6"/>
      <c r="M74" s="6"/>
      <c r="N74" s="77"/>
      <c r="O74" s="77"/>
      <c r="P74" s="8">
        <f t="shared" si="47"/>
        <v>0</v>
      </c>
      <c r="R74" s="8">
        <f t="shared" si="28"/>
        <v>0</v>
      </c>
      <c r="S74" s="27"/>
      <c r="T74" s="27">
        <f t="shared" si="48"/>
        <v>0</v>
      </c>
      <c r="U74" s="27">
        <f t="shared" si="29"/>
        <v>0</v>
      </c>
      <c r="V74" s="27">
        <f t="shared" si="30"/>
        <v>0</v>
      </c>
      <c r="W74" s="27">
        <f t="shared" si="31"/>
        <v>0</v>
      </c>
      <c r="X74" s="27">
        <f t="shared" si="13"/>
        <v>0</v>
      </c>
      <c r="Y74" s="27"/>
      <c r="Z74" s="27"/>
      <c r="AA74" s="27">
        <f t="shared" si="32"/>
        <v>0</v>
      </c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8">
        <f t="shared" si="49"/>
        <v>0</v>
      </c>
      <c r="AN74" s="48">
        <f t="shared" si="61"/>
        <v>0</v>
      </c>
      <c r="AO74" s="48">
        <f t="shared" si="61"/>
        <v>0</v>
      </c>
      <c r="AP74" s="48">
        <f t="shared" si="61"/>
        <v>0</v>
      </c>
      <c r="AQ74" s="48">
        <f t="shared" si="61"/>
        <v>0</v>
      </c>
      <c r="AR74" s="48">
        <f t="shared" si="61"/>
        <v>0</v>
      </c>
      <c r="AS74" s="48">
        <f t="shared" si="61"/>
        <v>0</v>
      </c>
      <c r="AT74" s="48">
        <f t="shared" si="61"/>
        <v>0</v>
      </c>
      <c r="AU74" s="48">
        <f t="shared" si="50"/>
        <v>0</v>
      </c>
      <c r="AV74" s="48">
        <f t="shared" si="62"/>
        <v>0</v>
      </c>
      <c r="AW74" s="48">
        <f t="shared" si="62"/>
        <v>0</v>
      </c>
      <c r="AX74" s="48">
        <f t="shared" si="62"/>
        <v>0</v>
      </c>
      <c r="AY74" s="48">
        <f t="shared" si="62"/>
        <v>0</v>
      </c>
      <c r="AZ74" s="48">
        <f t="shared" si="62"/>
        <v>0</v>
      </c>
      <c r="BA74" s="48">
        <f t="shared" si="62"/>
        <v>0</v>
      </c>
      <c r="BB74" s="48">
        <f t="shared" si="62"/>
        <v>0</v>
      </c>
      <c r="BC74" s="48">
        <f t="shared" si="35"/>
        <v>0</v>
      </c>
      <c r="BD74" s="48">
        <f t="shared" si="60"/>
        <v>0</v>
      </c>
      <c r="BE74" s="48">
        <f t="shared" si="60"/>
        <v>0</v>
      </c>
      <c r="BF74" s="48">
        <f t="shared" si="59"/>
        <v>0</v>
      </c>
      <c r="BG74" s="48">
        <f t="shared" si="59"/>
        <v>0</v>
      </c>
      <c r="BH74" s="48">
        <f t="shared" si="59"/>
        <v>0</v>
      </c>
      <c r="BI74" s="48">
        <f t="shared" si="59"/>
        <v>0</v>
      </c>
      <c r="BJ74" s="48">
        <f t="shared" si="59"/>
        <v>0</v>
      </c>
      <c r="BK74" s="48">
        <f t="shared" si="51"/>
        <v>0</v>
      </c>
      <c r="BL74" s="48">
        <f t="shared" si="52"/>
        <v>0</v>
      </c>
      <c r="BM74" s="48">
        <f t="shared" si="53"/>
        <v>0</v>
      </c>
      <c r="BN74" s="48">
        <f t="shared" si="54"/>
        <v>0</v>
      </c>
      <c r="BO74" s="48">
        <f t="shared" si="55"/>
        <v>0</v>
      </c>
      <c r="BP74" s="48">
        <f t="shared" si="56"/>
        <v>0</v>
      </c>
      <c r="BQ74" s="48">
        <f t="shared" si="57"/>
        <v>0</v>
      </c>
      <c r="BR74" s="48">
        <f t="shared" si="58"/>
        <v>0</v>
      </c>
    </row>
    <row r="75" spans="1:70" x14ac:dyDescent="0.3">
      <c r="A75" s="8">
        <f t="shared" si="27"/>
        <v>0</v>
      </c>
      <c r="B75" s="4"/>
      <c r="C75" s="4"/>
      <c r="D75" s="7"/>
      <c r="E75" s="7"/>
      <c r="F75" s="77"/>
      <c r="G75" s="77"/>
      <c r="I75" s="8">
        <f t="shared" si="10"/>
        <v>0</v>
      </c>
      <c r="J75" s="5"/>
      <c r="K75" s="5"/>
      <c r="L75" s="6"/>
      <c r="M75" s="6"/>
      <c r="N75" s="77"/>
      <c r="O75" s="77"/>
      <c r="P75" s="8">
        <f t="shared" si="47"/>
        <v>0</v>
      </c>
      <c r="R75" s="8">
        <f t="shared" si="28"/>
        <v>0</v>
      </c>
      <c r="S75" s="27"/>
      <c r="T75" s="27">
        <f t="shared" si="48"/>
        <v>0</v>
      </c>
      <c r="U75" s="27">
        <f t="shared" si="29"/>
        <v>0</v>
      </c>
      <c r="V75" s="27">
        <f t="shared" si="30"/>
        <v>0</v>
      </c>
      <c r="W75" s="27">
        <f t="shared" si="31"/>
        <v>0</v>
      </c>
      <c r="X75" s="27">
        <f t="shared" si="13"/>
        <v>0</v>
      </c>
      <c r="Y75" s="27"/>
      <c r="Z75" s="27"/>
      <c r="AA75" s="27">
        <f t="shared" si="32"/>
        <v>0</v>
      </c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8">
        <f t="shared" si="49"/>
        <v>0</v>
      </c>
      <c r="AN75" s="48">
        <f t="shared" si="61"/>
        <v>0</v>
      </c>
      <c r="AO75" s="48">
        <f t="shared" si="61"/>
        <v>0</v>
      </c>
      <c r="AP75" s="48">
        <f t="shared" si="61"/>
        <v>0</v>
      </c>
      <c r="AQ75" s="48">
        <f t="shared" si="61"/>
        <v>0</v>
      </c>
      <c r="AR75" s="48">
        <f t="shared" si="61"/>
        <v>0</v>
      </c>
      <c r="AS75" s="48">
        <f t="shared" si="61"/>
        <v>0</v>
      </c>
      <c r="AT75" s="48">
        <f t="shared" si="61"/>
        <v>0</v>
      </c>
      <c r="AU75" s="48">
        <f t="shared" si="50"/>
        <v>0</v>
      </c>
      <c r="AV75" s="48">
        <f t="shared" si="62"/>
        <v>0</v>
      </c>
      <c r="AW75" s="48">
        <f t="shared" si="62"/>
        <v>0</v>
      </c>
      <c r="AX75" s="48">
        <f t="shared" si="62"/>
        <v>0</v>
      </c>
      <c r="AY75" s="48">
        <f t="shared" si="62"/>
        <v>0</v>
      </c>
      <c r="AZ75" s="48">
        <f t="shared" si="62"/>
        <v>0</v>
      </c>
      <c r="BA75" s="48">
        <f t="shared" si="62"/>
        <v>0</v>
      </c>
      <c r="BB75" s="48">
        <f t="shared" si="62"/>
        <v>0</v>
      </c>
      <c r="BC75" s="48">
        <f t="shared" si="35"/>
        <v>0</v>
      </c>
      <c r="BD75" s="48">
        <f t="shared" si="60"/>
        <v>0</v>
      </c>
      <c r="BE75" s="48">
        <f t="shared" si="60"/>
        <v>0</v>
      </c>
      <c r="BF75" s="48">
        <f t="shared" si="59"/>
        <v>0</v>
      </c>
      <c r="BG75" s="48">
        <f t="shared" si="59"/>
        <v>0</v>
      </c>
      <c r="BH75" s="48">
        <f t="shared" si="59"/>
        <v>0</v>
      </c>
      <c r="BI75" s="48">
        <f t="shared" si="59"/>
        <v>0</v>
      </c>
      <c r="BJ75" s="48">
        <f t="shared" si="59"/>
        <v>0</v>
      </c>
      <c r="BK75" s="48">
        <f t="shared" si="51"/>
        <v>0</v>
      </c>
      <c r="BL75" s="48">
        <f t="shared" si="52"/>
        <v>0</v>
      </c>
      <c r="BM75" s="48">
        <f t="shared" si="53"/>
        <v>0</v>
      </c>
      <c r="BN75" s="48">
        <f t="shared" si="54"/>
        <v>0</v>
      </c>
      <c r="BO75" s="48">
        <f t="shared" si="55"/>
        <v>0</v>
      </c>
      <c r="BP75" s="48">
        <f t="shared" si="56"/>
        <v>0</v>
      </c>
      <c r="BQ75" s="48">
        <f t="shared" si="57"/>
        <v>0</v>
      </c>
      <c r="BR75" s="48">
        <f t="shared" si="58"/>
        <v>0</v>
      </c>
    </row>
    <row r="76" spans="1:70" x14ac:dyDescent="0.3">
      <c r="A76" s="8">
        <f t="shared" si="27"/>
        <v>0</v>
      </c>
      <c r="B76" s="4"/>
      <c r="C76" s="4"/>
      <c r="D76" s="7"/>
      <c r="E76" s="7"/>
      <c r="F76" s="77"/>
      <c r="G76" s="77"/>
      <c r="I76" s="8">
        <f t="shared" si="10"/>
        <v>0</v>
      </c>
      <c r="J76" s="5"/>
      <c r="K76" s="5"/>
      <c r="L76" s="6"/>
      <c r="M76" s="6"/>
      <c r="N76" s="77"/>
      <c r="O76" s="77"/>
      <c r="P76" s="8">
        <f t="shared" si="47"/>
        <v>0</v>
      </c>
      <c r="R76" s="8">
        <f t="shared" si="28"/>
        <v>0</v>
      </c>
      <c r="S76" s="27"/>
      <c r="T76" s="27">
        <f t="shared" si="48"/>
        <v>0</v>
      </c>
      <c r="U76" s="27">
        <f t="shared" si="29"/>
        <v>0</v>
      </c>
      <c r="V76" s="27">
        <f t="shared" si="30"/>
        <v>0</v>
      </c>
      <c r="W76" s="27">
        <f t="shared" si="31"/>
        <v>0</v>
      </c>
      <c r="X76" s="27">
        <f t="shared" si="13"/>
        <v>0</v>
      </c>
      <c r="Y76" s="27"/>
      <c r="Z76" s="27"/>
      <c r="AA76" s="27">
        <f t="shared" si="32"/>
        <v>0</v>
      </c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48">
        <f t="shared" si="49"/>
        <v>0</v>
      </c>
      <c r="AN76" s="48">
        <f t="shared" si="61"/>
        <v>0</v>
      </c>
      <c r="AO76" s="48">
        <f t="shared" si="61"/>
        <v>0</v>
      </c>
      <c r="AP76" s="48">
        <f t="shared" si="61"/>
        <v>0</v>
      </c>
      <c r="AQ76" s="48">
        <f t="shared" si="61"/>
        <v>0</v>
      </c>
      <c r="AR76" s="48">
        <f t="shared" si="61"/>
        <v>0</v>
      </c>
      <c r="AS76" s="48">
        <f t="shared" si="61"/>
        <v>0</v>
      </c>
      <c r="AT76" s="48">
        <f t="shared" si="61"/>
        <v>0</v>
      </c>
      <c r="AU76" s="48">
        <f t="shared" si="50"/>
        <v>0</v>
      </c>
      <c r="AV76" s="48">
        <f t="shared" si="62"/>
        <v>0</v>
      </c>
      <c r="AW76" s="48">
        <f t="shared" si="62"/>
        <v>0</v>
      </c>
      <c r="AX76" s="48">
        <f t="shared" si="62"/>
        <v>0</v>
      </c>
      <c r="AY76" s="48">
        <f t="shared" si="62"/>
        <v>0</v>
      </c>
      <c r="AZ76" s="48">
        <f t="shared" si="62"/>
        <v>0</v>
      </c>
      <c r="BA76" s="48">
        <f t="shared" si="62"/>
        <v>0</v>
      </c>
      <c r="BB76" s="48">
        <f t="shared" si="62"/>
        <v>0</v>
      </c>
      <c r="BC76" s="48">
        <f t="shared" si="35"/>
        <v>0</v>
      </c>
      <c r="BD76" s="48">
        <f t="shared" si="60"/>
        <v>0</v>
      </c>
      <c r="BE76" s="48">
        <f t="shared" si="60"/>
        <v>0</v>
      </c>
      <c r="BF76" s="48">
        <f t="shared" ref="BF76:BJ85" si="63">IF($G76=BF$23,1,0)</f>
        <v>0</v>
      </c>
      <c r="BG76" s="48">
        <f t="shared" si="63"/>
        <v>0</v>
      </c>
      <c r="BH76" s="48">
        <f t="shared" si="63"/>
        <v>0</v>
      </c>
      <c r="BI76" s="48">
        <f t="shared" si="63"/>
        <v>0</v>
      </c>
      <c r="BJ76" s="48">
        <f t="shared" si="63"/>
        <v>0</v>
      </c>
      <c r="BK76" s="48">
        <f t="shared" si="51"/>
        <v>0</v>
      </c>
      <c r="BL76" s="48">
        <f t="shared" si="52"/>
        <v>0</v>
      </c>
      <c r="BM76" s="48">
        <f t="shared" si="53"/>
        <v>0</v>
      </c>
      <c r="BN76" s="48">
        <f t="shared" si="54"/>
        <v>0</v>
      </c>
      <c r="BO76" s="48">
        <f t="shared" si="55"/>
        <v>0</v>
      </c>
      <c r="BP76" s="48">
        <f t="shared" si="56"/>
        <v>0</v>
      </c>
      <c r="BQ76" s="48">
        <f t="shared" si="57"/>
        <v>0</v>
      </c>
      <c r="BR76" s="48">
        <f t="shared" si="58"/>
        <v>0</v>
      </c>
    </row>
    <row r="77" spans="1:70" x14ac:dyDescent="0.3">
      <c r="A77" s="8">
        <f t="shared" si="27"/>
        <v>0</v>
      </c>
      <c r="B77" s="4"/>
      <c r="C77" s="4"/>
      <c r="D77" s="7"/>
      <c r="E77" s="7"/>
      <c r="F77" s="77"/>
      <c r="G77" s="77"/>
      <c r="I77" s="8">
        <f t="shared" si="10"/>
        <v>0</v>
      </c>
      <c r="J77" s="5"/>
      <c r="K77" s="5"/>
      <c r="L77" s="6"/>
      <c r="M77" s="6"/>
      <c r="N77" s="77"/>
      <c r="O77" s="77"/>
      <c r="P77" s="8">
        <f t="shared" si="47"/>
        <v>0</v>
      </c>
      <c r="R77" s="8">
        <f t="shared" si="28"/>
        <v>0</v>
      </c>
      <c r="S77" s="27"/>
      <c r="T77" s="27">
        <f t="shared" si="48"/>
        <v>0</v>
      </c>
      <c r="U77" s="27">
        <f t="shared" si="29"/>
        <v>0</v>
      </c>
      <c r="V77" s="27">
        <f t="shared" si="30"/>
        <v>0</v>
      </c>
      <c r="W77" s="27">
        <f t="shared" si="31"/>
        <v>0</v>
      </c>
      <c r="X77" s="27">
        <f t="shared" si="13"/>
        <v>0</v>
      </c>
      <c r="Y77" s="27"/>
      <c r="Z77" s="27"/>
      <c r="AA77" s="27">
        <f t="shared" si="32"/>
        <v>0</v>
      </c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48">
        <f t="shared" si="49"/>
        <v>0</v>
      </c>
      <c r="AN77" s="48">
        <f t="shared" si="61"/>
        <v>0</v>
      </c>
      <c r="AO77" s="48">
        <f t="shared" si="61"/>
        <v>0</v>
      </c>
      <c r="AP77" s="48">
        <f t="shared" si="61"/>
        <v>0</v>
      </c>
      <c r="AQ77" s="48">
        <f t="shared" si="61"/>
        <v>0</v>
      </c>
      <c r="AR77" s="48">
        <f t="shared" si="61"/>
        <v>0</v>
      </c>
      <c r="AS77" s="48">
        <f t="shared" si="61"/>
        <v>0</v>
      </c>
      <c r="AT77" s="48">
        <f t="shared" si="61"/>
        <v>0</v>
      </c>
      <c r="AU77" s="48">
        <f t="shared" si="50"/>
        <v>0</v>
      </c>
      <c r="AV77" s="48">
        <f t="shared" si="62"/>
        <v>0</v>
      </c>
      <c r="AW77" s="48">
        <f t="shared" si="62"/>
        <v>0</v>
      </c>
      <c r="AX77" s="48">
        <f t="shared" si="62"/>
        <v>0</v>
      </c>
      <c r="AY77" s="48">
        <f t="shared" si="62"/>
        <v>0</v>
      </c>
      <c r="AZ77" s="48">
        <f t="shared" si="62"/>
        <v>0</v>
      </c>
      <c r="BA77" s="48">
        <f t="shared" si="62"/>
        <v>0</v>
      </c>
      <c r="BB77" s="48">
        <f t="shared" si="62"/>
        <v>0</v>
      </c>
      <c r="BC77" s="48">
        <f t="shared" si="35"/>
        <v>0</v>
      </c>
      <c r="BD77" s="48">
        <f t="shared" si="60"/>
        <v>0</v>
      </c>
      <c r="BE77" s="48">
        <f t="shared" si="60"/>
        <v>0</v>
      </c>
      <c r="BF77" s="48">
        <f t="shared" si="63"/>
        <v>0</v>
      </c>
      <c r="BG77" s="48">
        <f t="shared" si="63"/>
        <v>0</v>
      </c>
      <c r="BH77" s="48">
        <f t="shared" si="63"/>
        <v>0</v>
      </c>
      <c r="BI77" s="48">
        <f t="shared" si="63"/>
        <v>0</v>
      </c>
      <c r="BJ77" s="48">
        <f t="shared" si="63"/>
        <v>0</v>
      </c>
      <c r="BK77" s="48">
        <f t="shared" si="51"/>
        <v>0</v>
      </c>
      <c r="BL77" s="48">
        <f t="shared" si="52"/>
        <v>0</v>
      </c>
      <c r="BM77" s="48">
        <f t="shared" si="53"/>
        <v>0</v>
      </c>
      <c r="BN77" s="48">
        <f t="shared" si="54"/>
        <v>0</v>
      </c>
      <c r="BO77" s="48">
        <f t="shared" si="55"/>
        <v>0</v>
      </c>
      <c r="BP77" s="48">
        <f t="shared" si="56"/>
        <v>0</v>
      </c>
      <c r="BQ77" s="48">
        <f t="shared" si="57"/>
        <v>0</v>
      </c>
      <c r="BR77" s="48">
        <f t="shared" si="58"/>
        <v>0</v>
      </c>
    </row>
    <row r="78" spans="1:70" x14ac:dyDescent="0.3">
      <c r="A78" s="8">
        <f t="shared" si="27"/>
        <v>0</v>
      </c>
      <c r="B78" s="4"/>
      <c r="C78" s="4"/>
      <c r="D78" s="7"/>
      <c r="E78" s="7"/>
      <c r="F78" s="77"/>
      <c r="G78" s="77"/>
      <c r="I78" s="8">
        <f t="shared" si="10"/>
        <v>0</v>
      </c>
      <c r="J78" s="5"/>
      <c r="K78" s="5"/>
      <c r="L78" s="6"/>
      <c r="M78" s="6"/>
      <c r="N78" s="77"/>
      <c r="O78" s="77"/>
      <c r="P78" s="8">
        <f t="shared" si="47"/>
        <v>0</v>
      </c>
      <c r="R78" s="8">
        <f t="shared" si="28"/>
        <v>0</v>
      </c>
      <c r="S78" s="27"/>
      <c r="T78" s="27">
        <f t="shared" si="48"/>
        <v>0</v>
      </c>
      <c r="U78" s="27">
        <f t="shared" si="29"/>
        <v>0</v>
      </c>
      <c r="V78" s="27">
        <f t="shared" si="30"/>
        <v>0</v>
      </c>
      <c r="W78" s="27">
        <f t="shared" si="31"/>
        <v>0</v>
      </c>
      <c r="X78" s="27">
        <f t="shared" si="13"/>
        <v>0</v>
      </c>
      <c r="Y78" s="27"/>
      <c r="Z78" s="27"/>
      <c r="AA78" s="27">
        <f t="shared" si="32"/>
        <v>0</v>
      </c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8">
        <f t="shared" si="49"/>
        <v>0</v>
      </c>
      <c r="AN78" s="48">
        <f t="shared" si="61"/>
        <v>0</v>
      </c>
      <c r="AO78" s="48">
        <f t="shared" si="61"/>
        <v>0</v>
      </c>
      <c r="AP78" s="48">
        <f t="shared" si="61"/>
        <v>0</v>
      </c>
      <c r="AQ78" s="48">
        <f t="shared" si="61"/>
        <v>0</v>
      </c>
      <c r="AR78" s="48">
        <f t="shared" si="61"/>
        <v>0</v>
      </c>
      <c r="AS78" s="48">
        <f t="shared" si="61"/>
        <v>0</v>
      </c>
      <c r="AT78" s="48">
        <f t="shared" si="61"/>
        <v>0</v>
      </c>
      <c r="AU78" s="48">
        <f t="shared" si="50"/>
        <v>0</v>
      </c>
      <c r="AV78" s="48">
        <f t="shared" si="62"/>
        <v>0</v>
      </c>
      <c r="AW78" s="48">
        <f t="shared" si="62"/>
        <v>0</v>
      </c>
      <c r="AX78" s="48">
        <f t="shared" si="62"/>
        <v>0</v>
      </c>
      <c r="AY78" s="48">
        <f t="shared" si="62"/>
        <v>0</v>
      </c>
      <c r="AZ78" s="48">
        <f t="shared" si="62"/>
        <v>0</v>
      </c>
      <c r="BA78" s="48">
        <f t="shared" si="62"/>
        <v>0</v>
      </c>
      <c r="BB78" s="48">
        <f t="shared" si="62"/>
        <v>0</v>
      </c>
      <c r="BC78" s="48">
        <f t="shared" si="35"/>
        <v>0</v>
      </c>
      <c r="BD78" s="48">
        <f t="shared" si="60"/>
        <v>0</v>
      </c>
      <c r="BE78" s="48">
        <f t="shared" si="60"/>
        <v>0</v>
      </c>
      <c r="BF78" s="48">
        <f t="shared" si="63"/>
        <v>0</v>
      </c>
      <c r="BG78" s="48">
        <f t="shared" si="63"/>
        <v>0</v>
      </c>
      <c r="BH78" s="48">
        <f t="shared" si="63"/>
        <v>0</v>
      </c>
      <c r="BI78" s="48">
        <f t="shared" si="63"/>
        <v>0</v>
      </c>
      <c r="BJ78" s="48">
        <f t="shared" si="63"/>
        <v>0</v>
      </c>
      <c r="BK78" s="48">
        <f t="shared" si="51"/>
        <v>0</v>
      </c>
      <c r="BL78" s="48">
        <f t="shared" si="52"/>
        <v>0</v>
      </c>
      <c r="BM78" s="48">
        <f t="shared" si="53"/>
        <v>0</v>
      </c>
      <c r="BN78" s="48">
        <f t="shared" si="54"/>
        <v>0</v>
      </c>
      <c r="BO78" s="48">
        <f t="shared" si="55"/>
        <v>0</v>
      </c>
      <c r="BP78" s="48">
        <f t="shared" si="56"/>
        <v>0</v>
      </c>
      <c r="BQ78" s="48">
        <f t="shared" si="57"/>
        <v>0</v>
      </c>
      <c r="BR78" s="48">
        <f t="shared" si="58"/>
        <v>0</v>
      </c>
    </row>
    <row r="79" spans="1:70" x14ac:dyDescent="0.3">
      <c r="A79" s="8">
        <f t="shared" si="27"/>
        <v>0</v>
      </c>
      <c r="B79" s="4"/>
      <c r="C79" s="4"/>
      <c r="D79" s="7"/>
      <c r="E79" s="7"/>
      <c r="F79" s="77"/>
      <c r="G79" s="77"/>
      <c r="I79" s="8">
        <f t="shared" si="10"/>
        <v>0</v>
      </c>
      <c r="J79" s="5"/>
      <c r="K79" s="5"/>
      <c r="L79" s="6"/>
      <c r="M79" s="6"/>
      <c r="N79" s="77"/>
      <c r="O79" s="77"/>
      <c r="P79" s="8">
        <f t="shared" si="47"/>
        <v>0</v>
      </c>
      <c r="R79" s="8">
        <f t="shared" si="28"/>
        <v>0</v>
      </c>
      <c r="S79" s="27"/>
      <c r="T79" s="27">
        <f t="shared" si="48"/>
        <v>0</v>
      </c>
      <c r="U79" s="27">
        <f t="shared" si="29"/>
        <v>0</v>
      </c>
      <c r="V79" s="27">
        <f t="shared" si="30"/>
        <v>0</v>
      </c>
      <c r="W79" s="27">
        <f t="shared" si="31"/>
        <v>0</v>
      </c>
      <c r="X79" s="27">
        <f t="shared" si="13"/>
        <v>0</v>
      </c>
      <c r="Y79" s="27"/>
      <c r="Z79" s="27"/>
      <c r="AA79" s="27">
        <f t="shared" si="32"/>
        <v>0</v>
      </c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48">
        <f t="shared" si="49"/>
        <v>0</v>
      </c>
      <c r="AN79" s="48">
        <f t="shared" si="61"/>
        <v>0</v>
      </c>
      <c r="AO79" s="48">
        <f t="shared" si="61"/>
        <v>0</v>
      </c>
      <c r="AP79" s="48">
        <f t="shared" si="61"/>
        <v>0</v>
      </c>
      <c r="AQ79" s="48">
        <f t="shared" si="61"/>
        <v>0</v>
      </c>
      <c r="AR79" s="48">
        <f t="shared" si="61"/>
        <v>0</v>
      </c>
      <c r="AS79" s="48">
        <f t="shared" si="61"/>
        <v>0</v>
      </c>
      <c r="AT79" s="48">
        <f t="shared" si="61"/>
        <v>0</v>
      </c>
      <c r="AU79" s="48">
        <f t="shared" si="50"/>
        <v>0</v>
      </c>
      <c r="AV79" s="48">
        <f t="shared" si="62"/>
        <v>0</v>
      </c>
      <c r="AW79" s="48">
        <f t="shared" si="62"/>
        <v>0</v>
      </c>
      <c r="AX79" s="48">
        <f t="shared" si="62"/>
        <v>0</v>
      </c>
      <c r="AY79" s="48">
        <f t="shared" si="62"/>
        <v>0</v>
      </c>
      <c r="AZ79" s="48">
        <f t="shared" si="62"/>
        <v>0</v>
      </c>
      <c r="BA79" s="48">
        <f t="shared" si="62"/>
        <v>0</v>
      </c>
      <c r="BB79" s="48">
        <f t="shared" si="62"/>
        <v>0</v>
      </c>
      <c r="BC79" s="48">
        <f t="shared" si="35"/>
        <v>0</v>
      </c>
      <c r="BD79" s="48">
        <f t="shared" si="60"/>
        <v>0</v>
      </c>
      <c r="BE79" s="48">
        <f t="shared" si="60"/>
        <v>0</v>
      </c>
      <c r="BF79" s="48">
        <f t="shared" si="63"/>
        <v>0</v>
      </c>
      <c r="BG79" s="48">
        <f t="shared" si="63"/>
        <v>0</v>
      </c>
      <c r="BH79" s="48">
        <f t="shared" si="63"/>
        <v>0</v>
      </c>
      <c r="BI79" s="48">
        <f t="shared" si="63"/>
        <v>0</v>
      </c>
      <c r="BJ79" s="48">
        <f t="shared" si="63"/>
        <v>0</v>
      </c>
      <c r="BK79" s="48">
        <f t="shared" si="51"/>
        <v>0</v>
      </c>
      <c r="BL79" s="48">
        <f t="shared" si="52"/>
        <v>0</v>
      </c>
      <c r="BM79" s="48">
        <f t="shared" si="53"/>
        <v>0</v>
      </c>
      <c r="BN79" s="48">
        <f t="shared" si="54"/>
        <v>0</v>
      </c>
      <c r="BO79" s="48">
        <f t="shared" si="55"/>
        <v>0</v>
      </c>
      <c r="BP79" s="48">
        <f t="shared" si="56"/>
        <v>0</v>
      </c>
      <c r="BQ79" s="48">
        <f t="shared" si="57"/>
        <v>0</v>
      </c>
      <c r="BR79" s="48">
        <f t="shared" si="58"/>
        <v>0</v>
      </c>
    </row>
    <row r="80" spans="1:70" x14ac:dyDescent="0.3">
      <c r="A80" s="8">
        <f t="shared" si="27"/>
        <v>0</v>
      </c>
      <c r="B80" s="4"/>
      <c r="C80" s="4"/>
      <c r="D80" s="7"/>
      <c r="E80" s="7"/>
      <c r="F80" s="77"/>
      <c r="G80" s="77"/>
      <c r="I80" s="8">
        <f t="shared" si="10"/>
        <v>0</v>
      </c>
      <c r="J80" s="5"/>
      <c r="K80" s="5"/>
      <c r="L80" s="6"/>
      <c r="M80" s="6"/>
      <c r="N80" s="77"/>
      <c r="O80" s="77"/>
      <c r="P80" s="8">
        <f t="shared" si="47"/>
        <v>0</v>
      </c>
      <c r="R80" s="8">
        <f t="shared" si="28"/>
        <v>0</v>
      </c>
      <c r="S80" s="27"/>
      <c r="T80" s="27">
        <f t="shared" si="48"/>
        <v>0</v>
      </c>
      <c r="U80" s="27">
        <f t="shared" si="29"/>
        <v>0</v>
      </c>
      <c r="V80" s="27">
        <f t="shared" si="30"/>
        <v>0</v>
      </c>
      <c r="W80" s="27">
        <f t="shared" si="31"/>
        <v>0</v>
      </c>
      <c r="X80" s="27">
        <f t="shared" si="13"/>
        <v>0</v>
      </c>
      <c r="Y80" s="27"/>
      <c r="Z80" s="27"/>
      <c r="AA80" s="27">
        <f t="shared" si="32"/>
        <v>0</v>
      </c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48">
        <f t="shared" si="49"/>
        <v>0</v>
      </c>
      <c r="AN80" s="48">
        <f t="shared" si="61"/>
        <v>0</v>
      </c>
      <c r="AO80" s="48">
        <f t="shared" si="61"/>
        <v>0</v>
      </c>
      <c r="AP80" s="48">
        <f t="shared" si="61"/>
        <v>0</v>
      </c>
      <c r="AQ80" s="48">
        <f t="shared" si="61"/>
        <v>0</v>
      </c>
      <c r="AR80" s="48">
        <f t="shared" si="61"/>
        <v>0</v>
      </c>
      <c r="AS80" s="48">
        <f t="shared" si="61"/>
        <v>0</v>
      </c>
      <c r="AT80" s="48">
        <f t="shared" si="61"/>
        <v>0</v>
      </c>
      <c r="AU80" s="48">
        <f t="shared" si="50"/>
        <v>0</v>
      </c>
      <c r="AV80" s="48">
        <f t="shared" si="62"/>
        <v>0</v>
      </c>
      <c r="AW80" s="48">
        <f t="shared" si="62"/>
        <v>0</v>
      </c>
      <c r="AX80" s="48">
        <f t="shared" si="62"/>
        <v>0</v>
      </c>
      <c r="AY80" s="48">
        <f t="shared" si="62"/>
        <v>0</v>
      </c>
      <c r="AZ80" s="48">
        <f t="shared" si="62"/>
        <v>0</v>
      </c>
      <c r="BA80" s="48">
        <f t="shared" si="62"/>
        <v>0</v>
      </c>
      <c r="BB80" s="48">
        <f t="shared" si="62"/>
        <v>0</v>
      </c>
      <c r="BC80" s="48">
        <f t="shared" si="35"/>
        <v>0</v>
      </c>
      <c r="BD80" s="48">
        <f t="shared" si="60"/>
        <v>0</v>
      </c>
      <c r="BE80" s="48">
        <f t="shared" si="60"/>
        <v>0</v>
      </c>
      <c r="BF80" s="48">
        <f t="shared" si="63"/>
        <v>0</v>
      </c>
      <c r="BG80" s="48">
        <f t="shared" si="63"/>
        <v>0</v>
      </c>
      <c r="BH80" s="48">
        <f t="shared" si="63"/>
        <v>0</v>
      </c>
      <c r="BI80" s="48">
        <f t="shared" si="63"/>
        <v>0</v>
      </c>
      <c r="BJ80" s="48">
        <f t="shared" si="63"/>
        <v>0</v>
      </c>
      <c r="BK80" s="48">
        <f t="shared" si="51"/>
        <v>0</v>
      </c>
      <c r="BL80" s="48">
        <f t="shared" si="52"/>
        <v>0</v>
      </c>
      <c r="BM80" s="48">
        <f t="shared" si="53"/>
        <v>0</v>
      </c>
      <c r="BN80" s="48">
        <f t="shared" si="54"/>
        <v>0</v>
      </c>
      <c r="BO80" s="48">
        <f t="shared" si="55"/>
        <v>0</v>
      </c>
      <c r="BP80" s="48">
        <f t="shared" si="56"/>
        <v>0</v>
      </c>
      <c r="BQ80" s="48">
        <f t="shared" si="57"/>
        <v>0</v>
      </c>
      <c r="BR80" s="48">
        <f t="shared" si="58"/>
        <v>0</v>
      </c>
    </row>
    <row r="81" spans="1:70" x14ac:dyDescent="0.3">
      <c r="A81" s="8">
        <f t="shared" si="27"/>
        <v>0</v>
      </c>
      <c r="B81" s="4"/>
      <c r="C81" s="4"/>
      <c r="D81" s="7"/>
      <c r="E81" s="7"/>
      <c r="F81" s="77"/>
      <c r="G81" s="77"/>
      <c r="I81" s="8">
        <f t="shared" si="10"/>
        <v>0</v>
      </c>
      <c r="J81" s="5"/>
      <c r="K81" s="5"/>
      <c r="L81" s="6"/>
      <c r="M81" s="6"/>
      <c r="N81" s="77"/>
      <c r="O81" s="77"/>
      <c r="P81" s="8">
        <f t="shared" si="47"/>
        <v>0</v>
      </c>
      <c r="R81" s="8">
        <f t="shared" si="28"/>
        <v>0</v>
      </c>
      <c r="S81" s="27"/>
      <c r="T81" s="27">
        <f t="shared" si="48"/>
        <v>0</v>
      </c>
      <c r="U81" s="27">
        <f t="shared" si="29"/>
        <v>0</v>
      </c>
      <c r="V81" s="27">
        <f t="shared" si="30"/>
        <v>0</v>
      </c>
      <c r="W81" s="27">
        <f t="shared" si="31"/>
        <v>0</v>
      </c>
      <c r="X81" s="27">
        <f t="shared" si="13"/>
        <v>0</v>
      </c>
      <c r="Y81" s="27"/>
      <c r="Z81" s="27"/>
      <c r="AA81" s="27">
        <f t="shared" si="32"/>
        <v>0</v>
      </c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8">
        <f t="shared" si="49"/>
        <v>0</v>
      </c>
      <c r="AN81" s="48">
        <f t="shared" si="61"/>
        <v>0</v>
      </c>
      <c r="AO81" s="48">
        <f t="shared" si="61"/>
        <v>0</v>
      </c>
      <c r="AP81" s="48">
        <f t="shared" si="61"/>
        <v>0</v>
      </c>
      <c r="AQ81" s="48">
        <f t="shared" si="61"/>
        <v>0</v>
      </c>
      <c r="AR81" s="48">
        <f t="shared" si="61"/>
        <v>0</v>
      </c>
      <c r="AS81" s="48">
        <f t="shared" si="61"/>
        <v>0</v>
      </c>
      <c r="AT81" s="48">
        <f t="shared" si="61"/>
        <v>0</v>
      </c>
      <c r="AU81" s="48">
        <f t="shared" si="50"/>
        <v>0</v>
      </c>
      <c r="AV81" s="48">
        <f t="shared" si="62"/>
        <v>0</v>
      </c>
      <c r="AW81" s="48">
        <f t="shared" si="62"/>
        <v>0</v>
      </c>
      <c r="AX81" s="48">
        <f t="shared" si="62"/>
        <v>0</v>
      </c>
      <c r="AY81" s="48">
        <f t="shared" si="62"/>
        <v>0</v>
      </c>
      <c r="AZ81" s="48">
        <f t="shared" si="62"/>
        <v>0</v>
      </c>
      <c r="BA81" s="48">
        <f t="shared" si="62"/>
        <v>0</v>
      </c>
      <c r="BB81" s="48">
        <f t="shared" si="62"/>
        <v>0</v>
      </c>
      <c r="BC81" s="48">
        <f t="shared" si="35"/>
        <v>0</v>
      </c>
      <c r="BD81" s="48">
        <f t="shared" si="60"/>
        <v>0</v>
      </c>
      <c r="BE81" s="48">
        <f t="shared" si="60"/>
        <v>0</v>
      </c>
      <c r="BF81" s="48">
        <f t="shared" si="63"/>
        <v>0</v>
      </c>
      <c r="BG81" s="48">
        <f t="shared" si="63"/>
        <v>0</v>
      </c>
      <c r="BH81" s="48">
        <f t="shared" si="63"/>
        <v>0</v>
      </c>
      <c r="BI81" s="48">
        <f t="shared" si="63"/>
        <v>0</v>
      </c>
      <c r="BJ81" s="48">
        <f t="shared" si="63"/>
        <v>0</v>
      </c>
      <c r="BK81" s="48">
        <f t="shared" si="51"/>
        <v>0</v>
      </c>
      <c r="BL81" s="48">
        <f t="shared" si="52"/>
        <v>0</v>
      </c>
      <c r="BM81" s="48">
        <f t="shared" si="53"/>
        <v>0</v>
      </c>
      <c r="BN81" s="48">
        <f t="shared" si="54"/>
        <v>0</v>
      </c>
      <c r="BO81" s="48">
        <f t="shared" si="55"/>
        <v>0</v>
      </c>
      <c r="BP81" s="48">
        <f t="shared" si="56"/>
        <v>0</v>
      </c>
      <c r="BQ81" s="48">
        <f t="shared" si="57"/>
        <v>0</v>
      </c>
      <c r="BR81" s="48">
        <f t="shared" si="58"/>
        <v>0</v>
      </c>
    </row>
    <row r="82" spans="1:70" x14ac:dyDescent="0.3">
      <c r="A82" s="8">
        <f t="shared" si="27"/>
        <v>0</v>
      </c>
      <c r="B82" s="4"/>
      <c r="C82" s="4"/>
      <c r="D82" s="7"/>
      <c r="E82" s="7"/>
      <c r="F82" s="77"/>
      <c r="G82" s="77"/>
      <c r="I82" s="8">
        <f t="shared" si="10"/>
        <v>0</v>
      </c>
      <c r="J82" s="5"/>
      <c r="K82" s="5"/>
      <c r="L82" s="6"/>
      <c r="M82" s="6"/>
      <c r="N82" s="77"/>
      <c r="O82" s="77"/>
      <c r="P82" s="8">
        <f t="shared" si="47"/>
        <v>0</v>
      </c>
      <c r="R82" s="8">
        <f t="shared" si="28"/>
        <v>0</v>
      </c>
      <c r="S82" s="27"/>
      <c r="T82" s="27">
        <f t="shared" si="48"/>
        <v>0</v>
      </c>
      <c r="U82" s="27">
        <f t="shared" si="29"/>
        <v>0</v>
      </c>
      <c r="V82" s="27">
        <f t="shared" si="30"/>
        <v>0</v>
      </c>
      <c r="W82" s="27">
        <f t="shared" si="31"/>
        <v>0</v>
      </c>
      <c r="X82" s="27">
        <f t="shared" si="13"/>
        <v>0</v>
      </c>
      <c r="Y82" s="27"/>
      <c r="Z82" s="27"/>
      <c r="AA82" s="27">
        <f t="shared" si="32"/>
        <v>0</v>
      </c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48">
        <f t="shared" si="49"/>
        <v>0</v>
      </c>
      <c r="AN82" s="48">
        <f t="shared" si="61"/>
        <v>0</v>
      </c>
      <c r="AO82" s="48">
        <f t="shared" si="61"/>
        <v>0</v>
      </c>
      <c r="AP82" s="48">
        <f t="shared" si="61"/>
        <v>0</v>
      </c>
      <c r="AQ82" s="48">
        <f t="shared" si="61"/>
        <v>0</v>
      </c>
      <c r="AR82" s="48">
        <f t="shared" si="61"/>
        <v>0</v>
      </c>
      <c r="AS82" s="48">
        <f t="shared" si="61"/>
        <v>0</v>
      </c>
      <c r="AT82" s="48">
        <f t="shared" si="61"/>
        <v>0</v>
      </c>
      <c r="AU82" s="48">
        <f t="shared" si="50"/>
        <v>0</v>
      </c>
      <c r="AV82" s="48">
        <f t="shared" si="62"/>
        <v>0</v>
      </c>
      <c r="AW82" s="48">
        <f t="shared" si="62"/>
        <v>0</v>
      </c>
      <c r="AX82" s="48">
        <f t="shared" si="62"/>
        <v>0</v>
      </c>
      <c r="AY82" s="48">
        <f t="shared" si="62"/>
        <v>0</v>
      </c>
      <c r="AZ82" s="48">
        <f t="shared" si="62"/>
        <v>0</v>
      </c>
      <c r="BA82" s="48">
        <f t="shared" si="62"/>
        <v>0</v>
      </c>
      <c r="BB82" s="48">
        <f t="shared" si="62"/>
        <v>0</v>
      </c>
      <c r="BC82" s="48">
        <f t="shared" si="35"/>
        <v>0</v>
      </c>
      <c r="BD82" s="48">
        <f t="shared" si="60"/>
        <v>0</v>
      </c>
      <c r="BE82" s="48">
        <f t="shared" si="60"/>
        <v>0</v>
      </c>
      <c r="BF82" s="48">
        <f t="shared" si="63"/>
        <v>0</v>
      </c>
      <c r="BG82" s="48">
        <f t="shared" si="63"/>
        <v>0</v>
      </c>
      <c r="BH82" s="48">
        <f t="shared" si="63"/>
        <v>0</v>
      </c>
      <c r="BI82" s="48">
        <f t="shared" si="63"/>
        <v>0</v>
      </c>
      <c r="BJ82" s="48">
        <f t="shared" si="63"/>
        <v>0</v>
      </c>
      <c r="BK82" s="48">
        <f t="shared" si="51"/>
        <v>0</v>
      </c>
      <c r="BL82" s="48">
        <f t="shared" si="52"/>
        <v>0</v>
      </c>
      <c r="BM82" s="48">
        <f t="shared" si="53"/>
        <v>0</v>
      </c>
      <c r="BN82" s="48">
        <f t="shared" si="54"/>
        <v>0</v>
      </c>
      <c r="BO82" s="48">
        <f t="shared" si="55"/>
        <v>0</v>
      </c>
      <c r="BP82" s="48">
        <f t="shared" si="56"/>
        <v>0</v>
      </c>
      <c r="BQ82" s="48">
        <f t="shared" si="57"/>
        <v>0</v>
      </c>
      <c r="BR82" s="48">
        <f t="shared" si="58"/>
        <v>0</v>
      </c>
    </row>
    <row r="83" spans="1:70" x14ac:dyDescent="0.3">
      <c r="A83" s="8">
        <f t="shared" si="27"/>
        <v>0</v>
      </c>
      <c r="B83" s="4"/>
      <c r="C83" s="4"/>
      <c r="D83" s="7"/>
      <c r="E83" s="7"/>
      <c r="F83" s="77"/>
      <c r="G83" s="77"/>
      <c r="I83" s="8">
        <f t="shared" si="10"/>
        <v>0</v>
      </c>
      <c r="J83" s="5"/>
      <c r="K83" s="5"/>
      <c r="L83" s="6"/>
      <c r="M83" s="6"/>
      <c r="N83" s="77"/>
      <c r="O83" s="77"/>
      <c r="P83" s="8">
        <f t="shared" si="47"/>
        <v>0</v>
      </c>
      <c r="R83" s="8">
        <f t="shared" si="28"/>
        <v>0</v>
      </c>
      <c r="S83" s="27"/>
      <c r="T83" s="27">
        <f t="shared" si="48"/>
        <v>0</v>
      </c>
      <c r="U83" s="27">
        <f t="shared" si="29"/>
        <v>0</v>
      </c>
      <c r="V83" s="27">
        <f t="shared" si="30"/>
        <v>0</v>
      </c>
      <c r="W83" s="27">
        <f t="shared" si="31"/>
        <v>0</v>
      </c>
      <c r="X83" s="27">
        <f t="shared" si="13"/>
        <v>0</v>
      </c>
      <c r="Y83" s="27"/>
      <c r="Z83" s="27"/>
      <c r="AA83" s="27">
        <f t="shared" si="32"/>
        <v>0</v>
      </c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8">
        <f t="shared" si="49"/>
        <v>0</v>
      </c>
      <c r="AN83" s="48">
        <f t="shared" si="61"/>
        <v>0</v>
      </c>
      <c r="AO83" s="48">
        <f t="shared" si="61"/>
        <v>0</v>
      </c>
      <c r="AP83" s="48">
        <f t="shared" si="61"/>
        <v>0</v>
      </c>
      <c r="AQ83" s="48">
        <f t="shared" si="61"/>
        <v>0</v>
      </c>
      <c r="AR83" s="48">
        <f t="shared" si="61"/>
        <v>0</v>
      </c>
      <c r="AS83" s="48">
        <f t="shared" si="61"/>
        <v>0</v>
      </c>
      <c r="AT83" s="48">
        <f t="shared" si="61"/>
        <v>0</v>
      </c>
      <c r="AU83" s="48">
        <f t="shared" si="50"/>
        <v>0</v>
      </c>
      <c r="AV83" s="48">
        <f t="shared" si="62"/>
        <v>0</v>
      </c>
      <c r="AW83" s="48">
        <f t="shared" si="62"/>
        <v>0</v>
      </c>
      <c r="AX83" s="48">
        <f t="shared" si="62"/>
        <v>0</v>
      </c>
      <c r="AY83" s="48">
        <f t="shared" si="62"/>
        <v>0</v>
      </c>
      <c r="AZ83" s="48">
        <f t="shared" si="62"/>
        <v>0</v>
      </c>
      <c r="BA83" s="48">
        <f t="shared" si="62"/>
        <v>0</v>
      </c>
      <c r="BB83" s="48">
        <f t="shared" si="62"/>
        <v>0</v>
      </c>
      <c r="BC83" s="48">
        <f t="shared" si="35"/>
        <v>0</v>
      </c>
      <c r="BD83" s="48">
        <f t="shared" si="60"/>
        <v>0</v>
      </c>
      <c r="BE83" s="48">
        <f t="shared" si="60"/>
        <v>0</v>
      </c>
      <c r="BF83" s="48">
        <f t="shared" si="63"/>
        <v>0</v>
      </c>
      <c r="BG83" s="48">
        <f t="shared" si="63"/>
        <v>0</v>
      </c>
      <c r="BH83" s="48">
        <f t="shared" si="63"/>
        <v>0</v>
      </c>
      <c r="BI83" s="48">
        <f t="shared" si="63"/>
        <v>0</v>
      </c>
      <c r="BJ83" s="48">
        <f t="shared" si="63"/>
        <v>0</v>
      </c>
      <c r="BK83" s="48">
        <f t="shared" si="51"/>
        <v>0</v>
      </c>
      <c r="BL83" s="48">
        <f t="shared" si="52"/>
        <v>0</v>
      </c>
      <c r="BM83" s="48">
        <f t="shared" si="53"/>
        <v>0</v>
      </c>
      <c r="BN83" s="48">
        <f t="shared" si="54"/>
        <v>0</v>
      </c>
      <c r="BO83" s="48">
        <f t="shared" si="55"/>
        <v>0</v>
      </c>
      <c r="BP83" s="48">
        <f t="shared" si="56"/>
        <v>0</v>
      </c>
      <c r="BQ83" s="48">
        <f t="shared" si="57"/>
        <v>0</v>
      </c>
      <c r="BR83" s="48">
        <f t="shared" si="58"/>
        <v>0</v>
      </c>
    </row>
    <row r="84" spans="1:70" x14ac:dyDescent="0.3">
      <c r="A84" s="8">
        <f t="shared" si="27"/>
        <v>0</v>
      </c>
      <c r="B84" s="4"/>
      <c r="C84" s="4"/>
      <c r="D84" s="7"/>
      <c r="E84" s="7"/>
      <c r="F84" s="77"/>
      <c r="G84" s="77"/>
      <c r="I84" s="8">
        <f t="shared" si="10"/>
        <v>0</v>
      </c>
      <c r="J84" s="5"/>
      <c r="K84" s="5"/>
      <c r="L84" s="6"/>
      <c r="M84" s="6"/>
      <c r="N84" s="77"/>
      <c r="O84" s="77"/>
      <c r="P84" s="8">
        <f t="shared" si="47"/>
        <v>0</v>
      </c>
      <c r="R84" s="8">
        <f t="shared" si="28"/>
        <v>0</v>
      </c>
      <c r="S84" s="27"/>
      <c r="T84" s="27">
        <f t="shared" si="48"/>
        <v>0</v>
      </c>
      <c r="U84" s="27">
        <f t="shared" si="29"/>
        <v>0</v>
      </c>
      <c r="V84" s="27">
        <f t="shared" si="30"/>
        <v>0</v>
      </c>
      <c r="W84" s="27">
        <f t="shared" si="31"/>
        <v>0</v>
      </c>
      <c r="X84" s="27">
        <f t="shared" si="13"/>
        <v>0</v>
      </c>
      <c r="Y84" s="27"/>
      <c r="Z84" s="27"/>
      <c r="AA84" s="27">
        <f t="shared" si="32"/>
        <v>0</v>
      </c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8">
        <f t="shared" si="49"/>
        <v>0</v>
      </c>
      <c r="AN84" s="48">
        <f t="shared" si="61"/>
        <v>0</v>
      </c>
      <c r="AO84" s="48">
        <f t="shared" si="61"/>
        <v>0</v>
      </c>
      <c r="AP84" s="48">
        <f t="shared" si="61"/>
        <v>0</v>
      </c>
      <c r="AQ84" s="48">
        <f t="shared" si="61"/>
        <v>0</v>
      </c>
      <c r="AR84" s="48">
        <f t="shared" si="61"/>
        <v>0</v>
      </c>
      <c r="AS84" s="48">
        <f t="shared" si="61"/>
        <v>0</v>
      </c>
      <c r="AT84" s="48">
        <f t="shared" si="61"/>
        <v>0</v>
      </c>
      <c r="AU84" s="48">
        <f t="shared" si="50"/>
        <v>0</v>
      </c>
      <c r="AV84" s="48">
        <f t="shared" si="62"/>
        <v>0</v>
      </c>
      <c r="AW84" s="48">
        <f t="shared" si="62"/>
        <v>0</v>
      </c>
      <c r="AX84" s="48">
        <f t="shared" si="62"/>
        <v>0</v>
      </c>
      <c r="AY84" s="48">
        <f t="shared" si="62"/>
        <v>0</v>
      </c>
      <c r="AZ84" s="48">
        <f t="shared" si="62"/>
        <v>0</v>
      </c>
      <c r="BA84" s="48">
        <f t="shared" si="62"/>
        <v>0</v>
      </c>
      <c r="BB84" s="48">
        <f t="shared" si="62"/>
        <v>0</v>
      </c>
      <c r="BC84" s="48">
        <f t="shared" si="35"/>
        <v>0</v>
      </c>
      <c r="BD84" s="48">
        <f t="shared" si="60"/>
        <v>0</v>
      </c>
      <c r="BE84" s="48">
        <f t="shared" si="60"/>
        <v>0</v>
      </c>
      <c r="BF84" s="48">
        <f t="shared" si="63"/>
        <v>0</v>
      </c>
      <c r="BG84" s="48">
        <f t="shared" si="63"/>
        <v>0</v>
      </c>
      <c r="BH84" s="48">
        <f t="shared" si="63"/>
        <v>0</v>
      </c>
      <c r="BI84" s="48">
        <f t="shared" si="63"/>
        <v>0</v>
      </c>
      <c r="BJ84" s="48">
        <f t="shared" si="63"/>
        <v>0</v>
      </c>
      <c r="BK84" s="48">
        <f t="shared" si="51"/>
        <v>0</v>
      </c>
      <c r="BL84" s="48">
        <f t="shared" si="52"/>
        <v>0</v>
      </c>
      <c r="BM84" s="48">
        <f t="shared" si="53"/>
        <v>0</v>
      </c>
      <c r="BN84" s="48">
        <f t="shared" si="54"/>
        <v>0</v>
      </c>
      <c r="BO84" s="48">
        <f t="shared" si="55"/>
        <v>0</v>
      </c>
      <c r="BP84" s="48">
        <f t="shared" si="56"/>
        <v>0</v>
      </c>
      <c r="BQ84" s="48">
        <f t="shared" si="57"/>
        <v>0</v>
      </c>
      <c r="BR84" s="48">
        <f t="shared" si="58"/>
        <v>0</v>
      </c>
    </row>
    <row r="85" spans="1:70" x14ac:dyDescent="0.3">
      <c r="A85" s="8">
        <f t="shared" si="27"/>
        <v>0</v>
      </c>
      <c r="B85" s="4"/>
      <c r="C85" s="4"/>
      <c r="D85" s="7"/>
      <c r="E85" s="7"/>
      <c r="F85" s="77"/>
      <c r="G85" s="77"/>
      <c r="I85" s="8">
        <f t="shared" si="10"/>
        <v>0</v>
      </c>
      <c r="J85" s="5"/>
      <c r="K85" s="5"/>
      <c r="L85" s="6"/>
      <c r="M85" s="6"/>
      <c r="N85" s="77"/>
      <c r="O85" s="77"/>
      <c r="P85" s="8">
        <f t="shared" si="47"/>
        <v>0</v>
      </c>
      <c r="R85" s="8">
        <f t="shared" si="28"/>
        <v>0</v>
      </c>
      <c r="S85" s="27"/>
      <c r="T85" s="27">
        <f t="shared" si="48"/>
        <v>0</v>
      </c>
      <c r="U85" s="27">
        <f t="shared" si="29"/>
        <v>0</v>
      </c>
      <c r="V85" s="27">
        <f t="shared" si="30"/>
        <v>0</v>
      </c>
      <c r="W85" s="27">
        <f t="shared" si="31"/>
        <v>0</v>
      </c>
      <c r="X85" s="27">
        <f t="shared" si="13"/>
        <v>0</v>
      </c>
      <c r="Y85" s="27"/>
      <c r="Z85" s="27"/>
      <c r="AA85" s="27">
        <f t="shared" si="32"/>
        <v>0</v>
      </c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8">
        <f t="shared" si="49"/>
        <v>0</v>
      </c>
      <c r="AN85" s="48">
        <f t="shared" si="61"/>
        <v>0</v>
      </c>
      <c r="AO85" s="48">
        <f t="shared" si="61"/>
        <v>0</v>
      </c>
      <c r="AP85" s="48">
        <f t="shared" si="61"/>
        <v>0</v>
      </c>
      <c r="AQ85" s="48">
        <f t="shared" si="61"/>
        <v>0</v>
      </c>
      <c r="AR85" s="48">
        <f t="shared" si="61"/>
        <v>0</v>
      </c>
      <c r="AS85" s="48">
        <f t="shared" si="61"/>
        <v>0</v>
      </c>
      <c r="AT85" s="48">
        <f t="shared" si="61"/>
        <v>0</v>
      </c>
      <c r="AU85" s="48">
        <f t="shared" si="50"/>
        <v>0</v>
      </c>
      <c r="AV85" s="48">
        <f t="shared" si="62"/>
        <v>0</v>
      </c>
      <c r="AW85" s="48">
        <f t="shared" si="62"/>
        <v>0</v>
      </c>
      <c r="AX85" s="48">
        <f t="shared" si="62"/>
        <v>0</v>
      </c>
      <c r="AY85" s="48">
        <f t="shared" si="62"/>
        <v>0</v>
      </c>
      <c r="AZ85" s="48">
        <f t="shared" si="62"/>
        <v>0</v>
      </c>
      <c r="BA85" s="48">
        <f t="shared" si="62"/>
        <v>0</v>
      </c>
      <c r="BB85" s="48">
        <f t="shared" si="62"/>
        <v>0</v>
      </c>
      <c r="BC85" s="48">
        <f t="shared" si="35"/>
        <v>0</v>
      </c>
      <c r="BD85" s="48">
        <f t="shared" si="60"/>
        <v>0</v>
      </c>
      <c r="BE85" s="48">
        <f t="shared" si="60"/>
        <v>0</v>
      </c>
      <c r="BF85" s="48">
        <f t="shared" si="63"/>
        <v>0</v>
      </c>
      <c r="BG85" s="48">
        <f t="shared" si="63"/>
        <v>0</v>
      </c>
      <c r="BH85" s="48">
        <f t="shared" si="63"/>
        <v>0</v>
      </c>
      <c r="BI85" s="48">
        <f t="shared" si="63"/>
        <v>0</v>
      </c>
      <c r="BJ85" s="48">
        <f t="shared" si="63"/>
        <v>0</v>
      </c>
      <c r="BK85" s="48">
        <f t="shared" si="51"/>
        <v>0</v>
      </c>
      <c r="BL85" s="48">
        <f t="shared" si="52"/>
        <v>0</v>
      </c>
      <c r="BM85" s="48">
        <f t="shared" si="53"/>
        <v>0</v>
      </c>
      <c r="BN85" s="48">
        <f t="shared" si="54"/>
        <v>0</v>
      </c>
      <c r="BO85" s="48">
        <f t="shared" si="55"/>
        <v>0</v>
      </c>
      <c r="BP85" s="48">
        <f t="shared" si="56"/>
        <v>0</v>
      </c>
      <c r="BQ85" s="48">
        <f t="shared" si="57"/>
        <v>0</v>
      </c>
      <c r="BR85" s="48">
        <f t="shared" si="58"/>
        <v>0</v>
      </c>
    </row>
    <row r="86" spans="1:70" x14ac:dyDescent="0.3">
      <c r="A86" s="8">
        <f t="shared" si="27"/>
        <v>0</v>
      </c>
      <c r="B86" s="4"/>
      <c r="C86" s="4"/>
      <c r="D86" s="7"/>
      <c r="E86" s="7"/>
      <c r="F86" s="77"/>
      <c r="G86" s="77"/>
      <c r="I86" s="8">
        <f t="shared" si="10"/>
        <v>0</v>
      </c>
      <c r="J86" s="5"/>
      <c r="K86" s="5"/>
      <c r="L86" s="6"/>
      <c r="M86" s="6"/>
      <c r="N86" s="77"/>
      <c r="O86" s="77"/>
      <c r="P86" s="8">
        <f t="shared" si="47"/>
        <v>0</v>
      </c>
      <c r="R86" s="8">
        <f t="shared" si="28"/>
        <v>0</v>
      </c>
      <c r="S86" s="27"/>
      <c r="T86" s="27">
        <f t="shared" si="48"/>
        <v>0</v>
      </c>
      <c r="U86" s="27">
        <f t="shared" si="29"/>
        <v>0</v>
      </c>
      <c r="V86" s="27">
        <f t="shared" si="30"/>
        <v>0</v>
      </c>
      <c r="W86" s="27">
        <f t="shared" si="31"/>
        <v>0</v>
      </c>
      <c r="X86" s="27">
        <f t="shared" si="13"/>
        <v>0</v>
      </c>
      <c r="Y86" s="27"/>
      <c r="Z86" s="27"/>
      <c r="AA86" s="27">
        <f t="shared" si="32"/>
        <v>0</v>
      </c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8">
        <f t="shared" si="49"/>
        <v>0</v>
      </c>
      <c r="AN86" s="48">
        <f t="shared" ref="AN86:AT90" si="64">IF($E86=AN$23,1,0)</f>
        <v>0</v>
      </c>
      <c r="AO86" s="48">
        <f t="shared" si="64"/>
        <v>0</v>
      </c>
      <c r="AP86" s="48">
        <f t="shared" si="64"/>
        <v>0</v>
      </c>
      <c r="AQ86" s="48">
        <f t="shared" si="64"/>
        <v>0</v>
      </c>
      <c r="AR86" s="48">
        <f t="shared" si="64"/>
        <v>0</v>
      </c>
      <c r="AS86" s="48">
        <f t="shared" si="64"/>
        <v>0</v>
      </c>
      <c r="AT86" s="48">
        <f t="shared" si="64"/>
        <v>0</v>
      </c>
      <c r="AU86" s="48">
        <f t="shared" si="50"/>
        <v>0</v>
      </c>
      <c r="AV86" s="48">
        <f t="shared" ref="AV86:BB90" si="65">IF($M86=AV$23,1,0)</f>
        <v>0</v>
      </c>
      <c r="AW86" s="48">
        <f t="shared" si="65"/>
        <v>0</v>
      </c>
      <c r="AX86" s="48">
        <f t="shared" si="65"/>
        <v>0</v>
      </c>
      <c r="AY86" s="48">
        <f t="shared" si="65"/>
        <v>0</v>
      </c>
      <c r="AZ86" s="48">
        <f t="shared" si="65"/>
        <v>0</v>
      </c>
      <c r="BA86" s="48">
        <f t="shared" si="65"/>
        <v>0</v>
      </c>
      <c r="BB86" s="48">
        <f t="shared" si="65"/>
        <v>0</v>
      </c>
      <c r="BC86" s="48">
        <f t="shared" si="35"/>
        <v>0</v>
      </c>
      <c r="BD86" s="48">
        <f t="shared" si="60"/>
        <v>0</v>
      </c>
      <c r="BE86" s="48">
        <f t="shared" si="60"/>
        <v>0</v>
      </c>
      <c r="BF86" s="48">
        <f t="shared" ref="BF86:BJ95" si="66">IF($G86=BF$23,1,0)</f>
        <v>0</v>
      </c>
      <c r="BG86" s="48">
        <f t="shared" si="66"/>
        <v>0</v>
      </c>
      <c r="BH86" s="48">
        <f t="shared" si="66"/>
        <v>0</v>
      </c>
      <c r="BI86" s="48">
        <f t="shared" si="66"/>
        <v>0</v>
      </c>
      <c r="BJ86" s="48">
        <f t="shared" si="66"/>
        <v>0</v>
      </c>
      <c r="BK86" s="48">
        <f t="shared" si="51"/>
        <v>0</v>
      </c>
      <c r="BL86" s="48">
        <f t="shared" si="52"/>
        <v>0</v>
      </c>
      <c r="BM86" s="48">
        <f t="shared" si="53"/>
        <v>0</v>
      </c>
      <c r="BN86" s="48">
        <f t="shared" si="54"/>
        <v>0</v>
      </c>
      <c r="BO86" s="48">
        <f t="shared" si="55"/>
        <v>0</v>
      </c>
      <c r="BP86" s="48">
        <f t="shared" si="56"/>
        <v>0</v>
      </c>
      <c r="BQ86" s="48">
        <f t="shared" si="57"/>
        <v>0</v>
      </c>
      <c r="BR86" s="48">
        <f t="shared" si="58"/>
        <v>0</v>
      </c>
    </row>
    <row r="87" spans="1:70" x14ac:dyDescent="0.3">
      <c r="A87" s="8">
        <f t="shared" si="27"/>
        <v>0</v>
      </c>
      <c r="B87" s="4"/>
      <c r="C87" s="4"/>
      <c r="D87" s="7"/>
      <c r="E87" s="7"/>
      <c r="F87" s="77"/>
      <c r="G87" s="77"/>
      <c r="I87" s="8">
        <f t="shared" si="10"/>
        <v>0</v>
      </c>
      <c r="J87" s="5"/>
      <c r="K87" s="5"/>
      <c r="L87" s="6"/>
      <c r="M87" s="6"/>
      <c r="N87" s="77"/>
      <c r="O87" s="77"/>
      <c r="P87" s="8">
        <f t="shared" si="47"/>
        <v>0</v>
      </c>
      <c r="R87" s="8">
        <f t="shared" si="28"/>
        <v>0</v>
      </c>
      <c r="S87" s="27"/>
      <c r="T87" s="27">
        <f t="shared" si="48"/>
        <v>0</v>
      </c>
      <c r="U87" s="27">
        <f t="shared" si="29"/>
        <v>0</v>
      </c>
      <c r="V87" s="27">
        <f t="shared" si="30"/>
        <v>0</v>
      </c>
      <c r="W87" s="27">
        <f t="shared" si="31"/>
        <v>0</v>
      </c>
      <c r="X87" s="27">
        <f t="shared" si="13"/>
        <v>0</v>
      </c>
      <c r="Y87" s="27"/>
      <c r="Z87" s="27"/>
      <c r="AA87" s="27">
        <f t="shared" si="32"/>
        <v>0</v>
      </c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8">
        <f t="shared" si="49"/>
        <v>0</v>
      </c>
      <c r="AN87" s="48">
        <f t="shared" si="64"/>
        <v>0</v>
      </c>
      <c r="AO87" s="48">
        <f t="shared" si="64"/>
        <v>0</v>
      </c>
      <c r="AP87" s="48">
        <f t="shared" si="64"/>
        <v>0</v>
      </c>
      <c r="AQ87" s="48">
        <f t="shared" si="64"/>
        <v>0</v>
      </c>
      <c r="AR87" s="48">
        <f t="shared" si="64"/>
        <v>0</v>
      </c>
      <c r="AS87" s="48">
        <f t="shared" si="64"/>
        <v>0</v>
      </c>
      <c r="AT87" s="48">
        <f t="shared" si="64"/>
        <v>0</v>
      </c>
      <c r="AU87" s="48">
        <f t="shared" si="50"/>
        <v>0</v>
      </c>
      <c r="AV87" s="48">
        <f t="shared" si="65"/>
        <v>0</v>
      </c>
      <c r="AW87" s="48">
        <f t="shared" si="65"/>
        <v>0</v>
      </c>
      <c r="AX87" s="48">
        <f t="shared" si="65"/>
        <v>0</v>
      </c>
      <c r="AY87" s="48">
        <f t="shared" si="65"/>
        <v>0</v>
      </c>
      <c r="AZ87" s="48">
        <f t="shared" si="65"/>
        <v>0</v>
      </c>
      <c r="BA87" s="48">
        <f t="shared" si="65"/>
        <v>0</v>
      </c>
      <c r="BB87" s="48">
        <f t="shared" si="65"/>
        <v>0</v>
      </c>
      <c r="BC87" s="48">
        <f t="shared" si="35"/>
        <v>0</v>
      </c>
      <c r="BD87" s="48">
        <f t="shared" ref="BD87:BE106" si="67">IF($O87=BD$23,1,0)</f>
        <v>0</v>
      </c>
      <c r="BE87" s="48">
        <f t="shared" si="67"/>
        <v>0</v>
      </c>
      <c r="BF87" s="48">
        <f t="shared" si="66"/>
        <v>0</v>
      </c>
      <c r="BG87" s="48">
        <f t="shared" si="66"/>
        <v>0</v>
      </c>
      <c r="BH87" s="48">
        <f t="shared" si="66"/>
        <v>0</v>
      </c>
      <c r="BI87" s="48">
        <f t="shared" si="66"/>
        <v>0</v>
      </c>
      <c r="BJ87" s="48">
        <f t="shared" si="66"/>
        <v>0</v>
      </c>
      <c r="BK87" s="48">
        <f t="shared" si="51"/>
        <v>0</v>
      </c>
      <c r="BL87" s="48">
        <f t="shared" si="52"/>
        <v>0</v>
      </c>
      <c r="BM87" s="48">
        <f t="shared" si="53"/>
        <v>0</v>
      </c>
      <c r="BN87" s="48">
        <f t="shared" si="54"/>
        <v>0</v>
      </c>
      <c r="BO87" s="48">
        <f t="shared" si="55"/>
        <v>0</v>
      </c>
      <c r="BP87" s="48">
        <f t="shared" si="56"/>
        <v>0</v>
      </c>
      <c r="BQ87" s="48">
        <f t="shared" si="57"/>
        <v>0</v>
      </c>
      <c r="BR87" s="48">
        <f t="shared" si="58"/>
        <v>0</v>
      </c>
    </row>
    <row r="88" spans="1:70" x14ac:dyDescent="0.3">
      <c r="A88" s="8">
        <f t="shared" si="27"/>
        <v>0</v>
      </c>
      <c r="B88" s="4"/>
      <c r="C88" s="4"/>
      <c r="D88" s="7"/>
      <c r="E88" s="7"/>
      <c r="F88" s="77"/>
      <c r="G88" s="77"/>
      <c r="I88" s="8">
        <f t="shared" si="10"/>
        <v>0</v>
      </c>
      <c r="J88" s="5"/>
      <c r="K88" s="5"/>
      <c r="L88" s="6"/>
      <c r="M88" s="6"/>
      <c r="N88" s="77"/>
      <c r="O88" s="77"/>
      <c r="P88" s="8">
        <f t="shared" si="47"/>
        <v>0</v>
      </c>
      <c r="R88" s="8">
        <f t="shared" si="28"/>
        <v>0</v>
      </c>
      <c r="S88" s="27"/>
      <c r="T88" s="27">
        <f t="shared" si="48"/>
        <v>0</v>
      </c>
      <c r="U88" s="27">
        <f t="shared" si="29"/>
        <v>0</v>
      </c>
      <c r="V88" s="27">
        <f t="shared" si="30"/>
        <v>0</v>
      </c>
      <c r="W88" s="27">
        <f t="shared" si="31"/>
        <v>0</v>
      </c>
      <c r="X88" s="27">
        <f t="shared" si="13"/>
        <v>0</v>
      </c>
      <c r="Y88" s="27"/>
      <c r="Z88" s="27"/>
      <c r="AA88" s="27">
        <f t="shared" si="32"/>
        <v>0</v>
      </c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8">
        <f t="shared" si="49"/>
        <v>0</v>
      </c>
      <c r="AN88" s="48">
        <f t="shared" si="64"/>
        <v>0</v>
      </c>
      <c r="AO88" s="48">
        <f t="shared" si="64"/>
        <v>0</v>
      </c>
      <c r="AP88" s="48">
        <f t="shared" si="64"/>
        <v>0</v>
      </c>
      <c r="AQ88" s="48">
        <f t="shared" si="64"/>
        <v>0</v>
      </c>
      <c r="AR88" s="48">
        <f t="shared" si="64"/>
        <v>0</v>
      </c>
      <c r="AS88" s="48">
        <f t="shared" si="64"/>
        <v>0</v>
      </c>
      <c r="AT88" s="48">
        <f t="shared" si="64"/>
        <v>0</v>
      </c>
      <c r="AU88" s="48">
        <f t="shared" si="50"/>
        <v>0</v>
      </c>
      <c r="AV88" s="48">
        <f t="shared" si="65"/>
        <v>0</v>
      </c>
      <c r="AW88" s="48">
        <f t="shared" si="65"/>
        <v>0</v>
      </c>
      <c r="AX88" s="48">
        <f t="shared" si="65"/>
        <v>0</v>
      </c>
      <c r="AY88" s="48">
        <f t="shared" si="65"/>
        <v>0</v>
      </c>
      <c r="AZ88" s="48">
        <f t="shared" si="65"/>
        <v>0</v>
      </c>
      <c r="BA88" s="48">
        <f t="shared" si="65"/>
        <v>0</v>
      </c>
      <c r="BB88" s="48">
        <f t="shared" si="65"/>
        <v>0</v>
      </c>
      <c r="BC88" s="48">
        <f t="shared" si="35"/>
        <v>0</v>
      </c>
      <c r="BD88" s="48">
        <f t="shared" si="67"/>
        <v>0</v>
      </c>
      <c r="BE88" s="48">
        <f t="shared" si="67"/>
        <v>0</v>
      </c>
      <c r="BF88" s="48">
        <f t="shared" si="66"/>
        <v>0</v>
      </c>
      <c r="BG88" s="48">
        <f t="shared" si="66"/>
        <v>0</v>
      </c>
      <c r="BH88" s="48">
        <f t="shared" si="66"/>
        <v>0</v>
      </c>
      <c r="BI88" s="48">
        <f t="shared" si="66"/>
        <v>0</v>
      </c>
      <c r="BJ88" s="48">
        <f t="shared" si="66"/>
        <v>0</v>
      </c>
      <c r="BK88" s="48">
        <f t="shared" si="51"/>
        <v>0</v>
      </c>
      <c r="BL88" s="48">
        <f t="shared" si="52"/>
        <v>0</v>
      </c>
      <c r="BM88" s="48">
        <f t="shared" si="53"/>
        <v>0</v>
      </c>
      <c r="BN88" s="48">
        <f t="shared" si="54"/>
        <v>0</v>
      </c>
      <c r="BO88" s="48">
        <f t="shared" si="55"/>
        <v>0</v>
      </c>
      <c r="BP88" s="48">
        <f t="shared" si="56"/>
        <v>0</v>
      </c>
      <c r="BQ88" s="48">
        <f t="shared" si="57"/>
        <v>0</v>
      </c>
      <c r="BR88" s="48">
        <f t="shared" si="58"/>
        <v>0</v>
      </c>
    </row>
    <row r="89" spans="1:70" x14ac:dyDescent="0.3">
      <c r="A89" s="8">
        <f t="shared" si="27"/>
        <v>0</v>
      </c>
      <c r="B89" s="4"/>
      <c r="C89" s="4"/>
      <c r="D89" s="7"/>
      <c r="E89" s="7"/>
      <c r="F89" s="77"/>
      <c r="G89" s="77"/>
      <c r="I89" s="8">
        <f t="shared" si="10"/>
        <v>0</v>
      </c>
      <c r="J89" s="5"/>
      <c r="K89" s="5"/>
      <c r="L89" s="6"/>
      <c r="M89" s="6"/>
      <c r="N89" s="77"/>
      <c r="O89" s="77"/>
      <c r="P89" s="8">
        <f t="shared" si="47"/>
        <v>0</v>
      </c>
      <c r="R89" s="8">
        <f t="shared" si="28"/>
        <v>0</v>
      </c>
      <c r="S89" s="27"/>
      <c r="T89" s="27">
        <f t="shared" si="48"/>
        <v>0</v>
      </c>
      <c r="U89" s="27">
        <f t="shared" si="29"/>
        <v>0</v>
      </c>
      <c r="V89" s="27">
        <f t="shared" si="30"/>
        <v>0</v>
      </c>
      <c r="W89" s="27">
        <f t="shared" si="31"/>
        <v>0</v>
      </c>
      <c r="X89" s="27">
        <f t="shared" si="13"/>
        <v>0</v>
      </c>
      <c r="Y89" s="27"/>
      <c r="Z89" s="27"/>
      <c r="AA89" s="27">
        <f t="shared" si="32"/>
        <v>0</v>
      </c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8">
        <f t="shared" si="49"/>
        <v>0</v>
      </c>
      <c r="AN89" s="48">
        <f t="shared" si="64"/>
        <v>0</v>
      </c>
      <c r="AO89" s="48">
        <f t="shared" si="64"/>
        <v>0</v>
      </c>
      <c r="AP89" s="48">
        <f t="shared" si="64"/>
        <v>0</v>
      </c>
      <c r="AQ89" s="48">
        <f t="shared" si="64"/>
        <v>0</v>
      </c>
      <c r="AR89" s="48">
        <f t="shared" si="64"/>
        <v>0</v>
      </c>
      <c r="AS89" s="48">
        <f t="shared" si="64"/>
        <v>0</v>
      </c>
      <c r="AT89" s="48">
        <f t="shared" si="64"/>
        <v>0</v>
      </c>
      <c r="AU89" s="48">
        <f t="shared" si="50"/>
        <v>0</v>
      </c>
      <c r="AV89" s="48">
        <f t="shared" si="65"/>
        <v>0</v>
      </c>
      <c r="AW89" s="48">
        <f t="shared" si="65"/>
        <v>0</v>
      </c>
      <c r="AX89" s="48">
        <f t="shared" si="65"/>
        <v>0</v>
      </c>
      <c r="AY89" s="48">
        <f t="shared" si="65"/>
        <v>0</v>
      </c>
      <c r="AZ89" s="48">
        <f t="shared" si="65"/>
        <v>0</v>
      </c>
      <c r="BA89" s="48">
        <f t="shared" si="65"/>
        <v>0</v>
      </c>
      <c r="BB89" s="48">
        <f t="shared" si="65"/>
        <v>0</v>
      </c>
      <c r="BC89" s="48">
        <f t="shared" si="35"/>
        <v>0</v>
      </c>
      <c r="BD89" s="48">
        <f t="shared" si="67"/>
        <v>0</v>
      </c>
      <c r="BE89" s="48">
        <f t="shared" si="67"/>
        <v>0</v>
      </c>
      <c r="BF89" s="48">
        <f t="shared" si="66"/>
        <v>0</v>
      </c>
      <c r="BG89" s="48">
        <f t="shared" si="66"/>
        <v>0</v>
      </c>
      <c r="BH89" s="48">
        <f t="shared" si="66"/>
        <v>0</v>
      </c>
      <c r="BI89" s="48">
        <f t="shared" si="66"/>
        <v>0</v>
      </c>
      <c r="BJ89" s="48">
        <f t="shared" si="66"/>
        <v>0</v>
      </c>
      <c r="BK89" s="48">
        <f t="shared" si="51"/>
        <v>0</v>
      </c>
      <c r="BL89" s="48">
        <f t="shared" si="52"/>
        <v>0</v>
      </c>
      <c r="BM89" s="48">
        <f t="shared" si="53"/>
        <v>0</v>
      </c>
      <c r="BN89" s="48">
        <f t="shared" si="54"/>
        <v>0</v>
      </c>
      <c r="BO89" s="48">
        <f t="shared" si="55"/>
        <v>0</v>
      </c>
      <c r="BP89" s="48">
        <f t="shared" si="56"/>
        <v>0</v>
      </c>
      <c r="BQ89" s="48">
        <f t="shared" si="57"/>
        <v>0</v>
      </c>
      <c r="BR89" s="48">
        <f t="shared" si="58"/>
        <v>0</v>
      </c>
    </row>
    <row r="90" spans="1:70" x14ac:dyDescent="0.3">
      <c r="A90" s="8">
        <f t="shared" si="27"/>
        <v>0</v>
      </c>
      <c r="B90" s="4"/>
      <c r="C90" s="4"/>
      <c r="D90" s="7"/>
      <c r="E90" s="7"/>
      <c r="F90" s="77"/>
      <c r="G90" s="77"/>
      <c r="I90" s="8">
        <f t="shared" ref="I90:I120" si="68">IF(M90="",0,I89+1)</f>
        <v>0</v>
      </c>
      <c r="J90" s="5"/>
      <c r="K90" s="5"/>
      <c r="L90" s="6"/>
      <c r="M90" s="6"/>
      <c r="N90" s="77"/>
      <c r="O90" s="77"/>
      <c r="P90" s="8">
        <f t="shared" ref="P90:P123" si="69">IF(X90=P$25,"ok",X90)</f>
        <v>0</v>
      </c>
      <c r="R90" s="8">
        <f t="shared" si="28"/>
        <v>0</v>
      </c>
      <c r="S90" s="27"/>
      <c r="T90" s="27">
        <f t="shared" ref="T90:T105" si="70">IF(E90&lt;1,0,IF(E90&lt;5,1,0))</f>
        <v>0</v>
      </c>
      <c r="U90" s="27">
        <f t="shared" si="29"/>
        <v>0</v>
      </c>
      <c r="V90" s="27">
        <f t="shared" si="30"/>
        <v>0</v>
      </c>
      <c r="W90" s="27">
        <f t="shared" si="31"/>
        <v>0</v>
      </c>
      <c r="X90" s="27">
        <f t="shared" si="13"/>
        <v>0</v>
      </c>
      <c r="Y90" s="27"/>
      <c r="Z90" s="27"/>
      <c r="AA90" s="27">
        <f t="shared" si="32"/>
        <v>0</v>
      </c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8">
        <f t="shared" si="49"/>
        <v>0</v>
      </c>
      <c r="AN90" s="48">
        <f t="shared" si="64"/>
        <v>0</v>
      </c>
      <c r="AO90" s="48">
        <f t="shared" si="64"/>
        <v>0</v>
      </c>
      <c r="AP90" s="48">
        <f t="shared" si="64"/>
        <v>0</v>
      </c>
      <c r="AQ90" s="48">
        <f t="shared" si="64"/>
        <v>0</v>
      </c>
      <c r="AR90" s="48">
        <f t="shared" si="64"/>
        <v>0</v>
      </c>
      <c r="AS90" s="48">
        <f t="shared" si="64"/>
        <v>0</v>
      </c>
      <c r="AT90" s="48">
        <f t="shared" si="64"/>
        <v>0</v>
      </c>
      <c r="AU90" s="48">
        <f t="shared" si="50"/>
        <v>0</v>
      </c>
      <c r="AV90" s="48">
        <f t="shared" si="65"/>
        <v>0</v>
      </c>
      <c r="AW90" s="48">
        <f t="shared" si="65"/>
        <v>0</v>
      </c>
      <c r="AX90" s="48">
        <f t="shared" si="65"/>
        <v>0</v>
      </c>
      <c r="AY90" s="48">
        <f t="shared" si="65"/>
        <v>0</v>
      </c>
      <c r="AZ90" s="48">
        <f t="shared" si="65"/>
        <v>0</v>
      </c>
      <c r="BA90" s="48">
        <f t="shared" si="65"/>
        <v>0</v>
      </c>
      <c r="BB90" s="48">
        <f t="shared" si="65"/>
        <v>0</v>
      </c>
      <c r="BC90" s="48">
        <f t="shared" si="35"/>
        <v>0</v>
      </c>
      <c r="BD90" s="48">
        <f t="shared" si="67"/>
        <v>0</v>
      </c>
      <c r="BE90" s="48">
        <f t="shared" si="67"/>
        <v>0</v>
      </c>
      <c r="BF90" s="48">
        <f t="shared" si="66"/>
        <v>0</v>
      </c>
      <c r="BG90" s="48">
        <f t="shared" si="66"/>
        <v>0</v>
      </c>
      <c r="BH90" s="48">
        <f t="shared" si="66"/>
        <v>0</v>
      </c>
      <c r="BI90" s="48">
        <f t="shared" si="66"/>
        <v>0</v>
      </c>
      <c r="BJ90" s="48">
        <f t="shared" si="66"/>
        <v>0</v>
      </c>
      <c r="BK90" s="48">
        <f t="shared" ref="BK90:BK123" si="71">IF(BC90=1,$N90,0)</f>
        <v>0</v>
      </c>
      <c r="BL90" s="48">
        <f t="shared" ref="BL90:BL123" si="72">IF(BD90=1,$N90,0)</f>
        <v>0</v>
      </c>
      <c r="BM90" s="48">
        <f t="shared" ref="BM90:BM123" si="73">IF(BE90=1,$N90,0)</f>
        <v>0</v>
      </c>
      <c r="BN90" s="48">
        <f t="shared" ref="BN90:BN123" si="74">IF(BF90=1,$F90,0)</f>
        <v>0</v>
      </c>
      <c r="BO90" s="48">
        <f t="shared" ref="BO90:BO123" si="75">IF(BG90=1,$F90,0)</f>
        <v>0</v>
      </c>
      <c r="BP90" s="48">
        <f t="shared" ref="BP90:BP123" si="76">IF(BH90=1,$F90,0)</f>
        <v>0</v>
      </c>
      <c r="BQ90" s="48">
        <f t="shared" ref="BQ90:BQ123" si="77">IF(BI90=1,$F90,0)</f>
        <v>0</v>
      </c>
      <c r="BR90" s="48">
        <f t="shared" ref="BR90:BR123" si="78">IF(BJ90=1,$F90,0)</f>
        <v>0</v>
      </c>
    </row>
    <row r="91" spans="1:70" x14ac:dyDescent="0.3">
      <c r="A91" s="8">
        <f t="shared" si="27"/>
        <v>0</v>
      </c>
      <c r="B91" s="4"/>
      <c r="C91" s="4"/>
      <c r="D91" s="7"/>
      <c r="E91" s="7"/>
      <c r="F91" s="77"/>
      <c r="G91" s="77"/>
      <c r="I91" s="8">
        <f t="shared" si="68"/>
        <v>0</v>
      </c>
      <c r="J91" s="5"/>
      <c r="K91" s="5"/>
      <c r="L91" s="6"/>
      <c r="M91" s="6"/>
      <c r="N91" s="77"/>
      <c r="O91" s="77"/>
      <c r="P91" s="8">
        <f t="shared" si="69"/>
        <v>0</v>
      </c>
      <c r="R91" s="8">
        <f t="shared" ref="R91:R123" si="79">IF(AA91=R$25,"ok",AA91)</f>
        <v>0</v>
      </c>
      <c r="S91" s="27"/>
      <c r="T91" s="27">
        <f t="shared" si="70"/>
        <v>0</v>
      </c>
      <c r="U91" s="27">
        <f t="shared" ref="U91:U105" si="80">IF(M91&lt;1,0,IF(M91&lt;5,1,0))</f>
        <v>0</v>
      </c>
      <c r="V91" s="27">
        <f t="shared" ref="V91:V105" si="81">IF(T91=1,0,IF(E91="",0,1))</f>
        <v>0</v>
      </c>
      <c r="W91" s="27">
        <f t="shared" ref="W91:W105" si="82">IF(U91=1,0,IF(M91="",0,1))</f>
        <v>0</v>
      </c>
      <c r="X91" s="27">
        <f t="shared" ref="X91:X123" si="83">COUNTIF(F$26:F$123,F91)</f>
        <v>0</v>
      </c>
      <c r="Y91" s="27"/>
      <c r="Z91" s="27"/>
      <c r="AA91" s="27">
        <f t="shared" ref="AA91:AA123" si="84">COUNTIF(N$26:N$123,N91)</f>
        <v>0</v>
      </c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8">
        <f t="shared" ref="AM91:AT123" si="85">IF($E91=AM$23,1,0)</f>
        <v>0</v>
      </c>
      <c r="AN91" s="48">
        <f t="shared" si="85"/>
        <v>0</v>
      </c>
      <c r="AO91" s="48">
        <f t="shared" si="85"/>
        <v>0</v>
      </c>
      <c r="AP91" s="48">
        <f t="shared" si="85"/>
        <v>0</v>
      </c>
      <c r="AQ91" s="48">
        <f t="shared" si="85"/>
        <v>0</v>
      </c>
      <c r="AR91" s="48">
        <f t="shared" si="85"/>
        <v>0</v>
      </c>
      <c r="AS91" s="48">
        <f t="shared" si="85"/>
        <v>0</v>
      </c>
      <c r="AT91" s="48">
        <f t="shared" si="85"/>
        <v>0</v>
      </c>
      <c r="AU91" s="48">
        <f t="shared" ref="AU91:BB123" si="86">IF($M91=AU$23,1,0)</f>
        <v>0</v>
      </c>
      <c r="AV91" s="48">
        <f t="shared" si="86"/>
        <v>0</v>
      </c>
      <c r="AW91" s="48">
        <f t="shared" si="86"/>
        <v>0</v>
      </c>
      <c r="AX91" s="48">
        <f t="shared" si="86"/>
        <v>0</v>
      </c>
      <c r="AY91" s="48">
        <f t="shared" si="86"/>
        <v>0</v>
      </c>
      <c r="AZ91" s="48">
        <f t="shared" si="86"/>
        <v>0</v>
      </c>
      <c r="BA91" s="48">
        <f t="shared" si="86"/>
        <v>0</v>
      </c>
      <c r="BB91" s="48">
        <f t="shared" si="86"/>
        <v>0</v>
      </c>
      <c r="BC91" s="48">
        <f t="shared" ref="BC91:BC123" si="87">IF($O91=BC$23,1,0)</f>
        <v>0</v>
      </c>
      <c r="BD91" s="48">
        <f t="shared" si="67"/>
        <v>0</v>
      </c>
      <c r="BE91" s="48">
        <f t="shared" si="67"/>
        <v>0</v>
      </c>
      <c r="BF91" s="48">
        <f t="shared" si="66"/>
        <v>0</v>
      </c>
      <c r="BG91" s="48">
        <f t="shared" si="66"/>
        <v>0</v>
      </c>
      <c r="BH91" s="48">
        <f t="shared" si="66"/>
        <v>0</v>
      </c>
      <c r="BI91" s="48">
        <f t="shared" si="66"/>
        <v>0</v>
      </c>
      <c r="BJ91" s="48">
        <f t="shared" si="66"/>
        <v>0</v>
      </c>
      <c r="BK91" s="48">
        <f t="shared" si="71"/>
        <v>0</v>
      </c>
      <c r="BL91" s="48">
        <f t="shared" si="72"/>
        <v>0</v>
      </c>
      <c r="BM91" s="48">
        <f t="shared" si="73"/>
        <v>0</v>
      </c>
      <c r="BN91" s="48">
        <f t="shared" si="74"/>
        <v>0</v>
      </c>
      <c r="BO91" s="48">
        <f t="shared" si="75"/>
        <v>0</v>
      </c>
      <c r="BP91" s="48">
        <f t="shared" si="76"/>
        <v>0</v>
      </c>
      <c r="BQ91" s="48">
        <f t="shared" si="77"/>
        <v>0</v>
      </c>
      <c r="BR91" s="48">
        <f t="shared" si="78"/>
        <v>0</v>
      </c>
    </row>
    <row r="92" spans="1:70" x14ac:dyDescent="0.3">
      <c r="A92" s="8">
        <f t="shared" ref="A92:A105" si="88">IF(E92="",0,A91+1)</f>
        <v>0</v>
      </c>
      <c r="B92" s="4"/>
      <c r="C92" s="4"/>
      <c r="D92" s="7"/>
      <c r="E92" s="7"/>
      <c r="F92" s="77"/>
      <c r="G92" s="77"/>
      <c r="I92" s="8">
        <f t="shared" si="68"/>
        <v>0</v>
      </c>
      <c r="J92" s="5"/>
      <c r="K92" s="5"/>
      <c r="L92" s="6"/>
      <c r="M92" s="6"/>
      <c r="N92" s="77"/>
      <c r="O92" s="77"/>
      <c r="P92" s="8">
        <f t="shared" si="69"/>
        <v>0</v>
      </c>
      <c r="R92" s="8">
        <f t="shared" si="79"/>
        <v>0</v>
      </c>
      <c r="S92" s="27"/>
      <c r="T92" s="27">
        <f t="shared" si="70"/>
        <v>0</v>
      </c>
      <c r="U92" s="27">
        <f t="shared" si="80"/>
        <v>0</v>
      </c>
      <c r="V92" s="27">
        <f t="shared" si="81"/>
        <v>0</v>
      </c>
      <c r="W92" s="27">
        <f t="shared" si="82"/>
        <v>0</v>
      </c>
      <c r="X92" s="27">
        <f t="shared" si="83"/>
        <v>0</v>
      </c>
      <c r="Y92" s="27"/>
      <c r="Z92" s="27"/>
      <c r="AA92" s="27">
        <f t="shared" si="84"/>
        <v>0</v>
      </c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48">
        <f t="shared" si="85"/>
        <v>0</v>
      </c>
      <c r="AN92" s="48">
        <f t="shared" si="85"/>
        <v>0</v>
      </c>
      <c r="AO92" s="48">
        <f t="shared" si="85"/>
        <v>0</v>
      </c>
      <c r="AP92" s="48">
        <f t="shared" si="85"/>
        <v>0</v>
      </c>
      <c r="AQ92" s="48">
        <f t="shared" si="85"/>
        <v>0</v>
      </c>
      <c r="AR92" s="48">
        <f t="shared" si="85"/>
        <v>0</v>
      </c>
      <c r="AS92" s="48">
        <f t="shared" si="85"/>
        <v>0</v>
      </c>
      <c r="AT92" s="48">
        <f t="shared" si="85"/>
        <v>0</v>
      </c>
      <c r="AU92" s="48">
        <f t="shared" si="86"/>
        <v>0</v>
      </c>
      <c r="AV92" s="48">
        <f t="shared" si="86"/>
        <v>0</v>
      </c>
      <c r="AW92" s="48">
        <f t="shared" si="86"/>
        <v>0</v>
      </c>
      <c r="AX92" s="48">
        <f t="shared" si="86"/>
        <v>0</v>
      </c>
      <c r="AY92" s="48">
        <f t="shared" si="86"/>
        <v>0</v>
      </c>
      <c r="AZ92" s="48">
        <f t="shared" si="86"/>
        <v>0</v>
      </c>
      <c r="BA92" s="48">
        <f t="shared" si="86"/>
        <v>0</v>
      </c>
      <c r="BB92" s="48">
        <f t="shared" si="86"/>
        <v>0</v>
      </c>
      <c r="BC92" s="48">
        <f t="shared" si="87"/>
        <v>0</v>
      </c>
      <c r="BD92" s="48">
        <f t="shared" si="67"/>
        <v>0</v>
      </c>
      <c r="BE92" s="48">
        <f t="shared" si="67"/>
        <v>0</v>
      </c>
      <c r="BF92" s="48">
        <f t="shared" si="66"/>
        <v>0</v>
      </c>
      <c r="BG92" s="48">
        <f t="shared" si="66"/>
        <v>0</v>
      </c>
      <c r="BH92" s="48">
        <f t="shared" si="66"/>
        <v>0</v>
      </c>
      <c r="BI92" s="48">
        <f t="shared" si="66"/>
        <v>0</v>
      </c>
      <c r="BJ92" s="48">
        <f t="shared" si="66"/>
        <v>0</v>
      </c>
      <c r="BK92" s="48">
        <f t="shared" si="71"/>
        <v>0</v>
      </c>
      <c r="BL92" s="48">
        <f t="shared" si="72"/>
        <v>0</v>
      </c>
      <c r="BM92" s="48">
        <f t="shared" si="73"/>
        <v>0</v>
      </c>
      <c r="BN92" s="48">
        <f t="shared" si="74"/>
        <v>0</v>
      </c>
      <c r="BO92" s="48">
        <f t="shared" si="75"/>
        <v>0</v>
      </c>
      <c r="BP92" s="48">
        <f t="shared" si="76"/>
        <v>0</v>
      </c>
      <c r="BQ92" s="48">
        <f t="shared" si="77"/>
        <v>0</v>
      </c>
      <c r="BR92" s="48">
        <f t="shared" si="78"/>
        <v>0</v>
      </c>
    </row>
    <row r="93" spans="1:70" x14ac:dyDescent="0.3">
      <c r="A93" s="8">
        <f t="shared" si="88"/>
        <v>0</v>
      </c>
      <c r="B93" s="4"/>
      <c r="C93" s="4"/>
      <c r="D93" s="7"/>
      <c r="E93" s="7"/>
      <c r="F93" s="77"/>
      <c r="G93" s="77"/>
      <c r="I93" s="8">
        <f t="shared" si="68"/>
        <v>0</v>
      </c>
      <c r="J93" s="5"/>
      <c r="K93" s="5"/>
      <c r="L93" s="6"/>
      <c r="M93" s="6"/>
      <c r="N93" s="77"/>
      <c r="O93" s="77"/>
      <c r="P93" s="8">
        <f t="shared" si="69"/>
        <v>0</v>
      </c>
      <c r="R93" s="8">
        <f t="shared" si="79"/>
        <v>0</v>
      </c>
      <c r="S93" s="27"/>
      <c r="T93" s="27">
        <f t="shared" si="70"/>
        <v>0</v>
      </c>
      <c r="U93" s="27">
        <f t="shared" si="80"/>
        <v>0</v>
      </c>
      <c r="V93" s="27">
        <f t="shared" si="81"/>
        <v>0</v>
      </c>
      <c r="W93" s="27">
        <f t="shared" si="82"/>
        <v>0</v>
      </c>
      <c r="X93" s="27">
        <f t="shared" si="83"/>
        <v>0</v>
      </c>
      <c r="Y93" s="27"/>
      <c r="Z93" s="27"/>
      <c r="AA93" s="27">
        <f t="shared" si="84"/>
        <v>0</v>
      </c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8">
        <f t="shared" si="85"/>
        <v>0</v>
      </c>
      <c r="AN93" s="48">
        <f t="shared" si="85"/>
        <v>0</v>
      </c>
      <c r="AO93" s="48">
        <f t="shared" si="85"/>
        <v>0</v>
      </c>
      <c r="AP93" s="48">
        <f t="shared" si="85"/>
        <v>0</v>
      </c>
      <c r="AQ93" s="48">
        <f t="shared" si="85"/>
        <v>0</v>
      </c>
      <c r="AR93" s="48">
        <f t="shared" si="85"/>
        <v>0</v>
      </c>
      <c r="AS93" s="48">
        <f t="shared" si="85"/>
        <v>0</v>
      </c>
      <c r="AT93" s="48">
        <f t="shared" si="85"/>
        <v>0</v>
      </c>
      <c r="AU93" s="48">
        <f t="shared" si="86"/>
        <v>0</v>
      </c>
      <c r="AV93" s="48">
        <f t="shared" si="86"/>
        <v>0</v>
      </c>
      <c r="AW93" s="48">
        <f t="shared" si="86"/>
        <v>0</v>
      </c>
      <c r="AX93" s="48">
        <f t="shared" si="86"/>
        <v>0</v>
      </c>
      <c r="AY93" s="48">
        <f t="shared" si="86"/>
        <v>0</v>
      </c>
      <c r="AZ93" s="48">
        <f t="shared" si="86"/>
        <v>0</v>
      </c>
      <c r="BA93" s="48">
        <f t="shared" si="86"/>
        <v>0</v>
      </c>
      <c r="BB93" s="48">
        <f t="shared" si="86"/>
        <v>0</v>
      </c>
      <c r="BC93" s="48">
        <f t="shared" si="87"/>
        <v>0</v>
      </c>
      <c r="BD93" s="48">
        <f t="shared" si="67"/>
        <v>0</v>
      </c>
      <c r="BE93" s="48">
        <f t="shared" si="67"/>
        <v>0</v>
      </c>
      <c r="BF93" s="48">
        <f t="shared" si="66"/>
        <v>0</v>
      </c>
      <c r="BG93" s="48">
        <f t="shared" si="66"/>
        <v>0</v>
      </c>
      <c r="BH93" s="48">
        <f t="shared" si="66"/>
        <v>0</v>
      </c>
      <c r="BI93" s="48">
        <f t="shared" si="66"/>
        <v>0</v>
      </c>
      <c r="BJ93" s="48">
        <f t="shared" si="66"/>
        <v>0</v>
      </c>
      <c r="BK93" s="48">
        <f t="shared" si="71"/>
        <v>0</v>
      </c>
      <c r="BL93" s="48">
        <f t="shared" si="72"/>
        <v>0</v>
      </c>
      <c r="BM93" s="48">
        <f t="shared" si="73"/>
        <v>0</v>
      </c>
      <c r="BN93" s="48">
        <f t="shared" si="74"/>
        <v>0</v>
      </c>
      <c r="BO93" s="48">
        <f t="shared" si="75"/>
        <v>0</v>
      </c>
      <c r="BP93" s="48">
        <f t="shared" si="76"/>
        <v>0</v>
      </c>
      <c r="BQ93" s="48">
        <f t="shared" si="77"/>
        <v>0</v>
      </c>
      <c r="BR93" s="48">
        <f t="shared" si="78"/>
        <v>0</v>
      </c>
    </row>
    <row r="94" spans="1:70" x14ac:dyDescent="0.3">
      <c r="A94" s="8">
        <f t="shared" si="88"/>
        <v>0</v>
      </c>
      <c r="B94" s="4"/>
      <c r="C94" s="4"/>
      <c r="D94" s="7"/>
      <c r="E94" s="7"/>
      <c r="F94" s="77"/>
      <c r="G94" s="77"/>
      <c r="I94" s="8">
        <f t="shared" si="68"/>
        <v>0</v>
      </c>
      <c r="J94" s="5"/>
      <c r="K94" s="5"/>
      <c r="L94" s="6"/>
      <c r="M94" s="6"/>
      <c r="N94" s="77"/>
      <c r="O94" s="77"/>
      <c r="P94" s="8">
        <f t="shared" si="69"/>
        <v>0</v>
      </c>
      <c r="R94" s="8">
        <f t="shared" si="79"/>
        <v>0</v>
      </c>
      <c r="S94" s="27"/>
      <c r="T94" s="27">
        <f t="shared" si="70"/>
        <v>0</v>
      </c>
      <c r="U94" s="27">
        <f t="shared" si="80"/>
        <v>0</v>
      </c>
      <c r="V94" s="27">
        <f t="shared" si="81"/>
        <v>0</v>
      </c>
      <c r="W94" s="27">
        <f t="shared" si="82"/>
        <v>0</v>
      </c>
      <c r="X94" s="27">
        <f t="shared" si="83"/>
        <v>0</v>
      </c>
      <c r="Y94" s="27"/>
      <c r="Z94" s="27"/>
      <c r="AA94" s="27">
        <f t="shared" si="84"/>
        <v>0</v>
      </c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8">
        <f t="shared" si="85"/>
        <v>0</v>
      </c>
      <c r="AN94" s="48">
        <f t="shared" si="85"/>
        <v>0</v>
      </c>
      <c r="AO94" s="48">
        <f t="shared" si="85"/>
        <v>0</v>
      </c>
      <c r="AP94" s="48">
        <f t="shared" si="85"/>
        <v>0</v>
      </c>
      <c r="AQ94" s="48">
        <f t="shared" si="85"/>
        <v>0</v>
      </c>
      <c r="AR94" s="48">
        <f t="shared" si="85"/>
        <v>0</v>
      </c>
      <c r="AS94" s="48">
        <f t="shared" si="85"/>
        <v>0</v>
      </c>
      <c r="AT94" s="48">
        <f t="shared" si="85"/>
        <v>0</v>
      </c>
      <c r="AU94" s="48">
        <f t="shared" si="86"/>
        <v>0</v>
      </c>
      <c r="AV94" s="48">
        <f t="shared" si="86"/>
        <v>0</v>
      </c>
      <c r="AW94" s="48">
        <f t="shared" si="86"/>
        <v>0</v>
      </c>
      <c r="AX94" s="48">
        <f t="shared" si="86"/>
        <v>0</v>
      </c>
      <c r="AY94" s="48">
        <f t="shared" si="86"/>
        <v>0</v>
      </c>
      <c r="AZ94" s="48">
        <f t="shared" si="86"/>
        <v>0</v>
      </c>
      <c r="BA94" s="48">
        <f t="shared" si="86"/>
        <v>0</v>
      </c>
      <c r="BB94" s="48">
        <f t="shared" si="86"/>
        <v>0</v>
      </c>
      <c r="BC94" s="48">
        <f t="shared" si="87"/>
        <v>0</v>
      </c>
      <c r="BD94" s="48">
        <f t="shared" si="67"/>
        <v>0</v>
      </c>
      <c r="BE94" s="48">
        <f t="shared" si="67"/>
        <v>0</v>
      </c>
      <c r="BF94" s="48">
        <f t="shared" si="66"/>
        <v>0</v>
      </c>
      <c r="BG94" s="48">
        <f t="shared" si="66"/>
        <v>0</v>
      </c>
      <c r="BH94" s="48">
        <f t="shared" si="66"/>
        <v>0</v>
      </c>
      <c r="BI94" s="48">
        <f t="shared" si="66"/>
        <v>0</v>
      </c>
      <c r="BJ94" s="48">
        <f t="shared" si="66"/>
        <v>0</v>
      </c>
      <c r="BK94" s="48">
        <f t="shared" si="71"/>
        <v>0</v>
      </c>
      <c r="BL94" s="48">
        <f t="shared" si="72"/>
        <v>0</v>
      </c>
      <c r="BM94" s="48">
        <f t="shared" si="73"/>
        <v>0</v>
      </c>
      <c r="BN94" s="48">
        <f t="shared" si="74"/>
        <v>0</v>
      </c>
      <c r="BO94" s="48">
        <f t="shared" si="75"/>
        <v>0</v>
      </c>
      <c r="BP94" s="48">
        <f t="shared" si="76"/>
        <v>0</v>
      </c>
      <c r="BQ94" s="48">
        <f t="shared" si="77"/>
        <v>0</v>
      </c>
      <c r="BR94" s="48">
        <f t="shared" si="78"/>
        <v>0</v>
      </c>
    </row>
    <row r="95" spans="1:70" x14ac:dyDescent="0.3">
      <c r="A95" s="8">
        <f t="shared" si="88"/>
        <v>0</v>
      </c>
      <c r="B95" s="4"/>
      <c r="C95" s="4"/>
      <c r="D95" s="7"/>
      <c r="E95" s="7"/>
      <c r="F95" s="77"/>
      <c r="G95" s="77"/>
      <c r="I95" s="8">
        <f t="shared" si="68"/>
        <v>0</v>
      </c>
      <c r="J95" s="5"/>
      <c r="K95" s="5"/>
      <c r="L95" s="6"/>
      <c r="M95" s="6"/>
      <c r="N95" s="77"/>
      <c r="O95" s="77"/>
      <c r="P95" s="8">
        <f t="shared" si="69"/>
        <v>0</v>
      </c>
      <c r="R95" s="8">
        <f t="shared" si="79"/>
        <v>0</v>
      </c>
      <c r="S95" s="27"/>
      <c r="T95" s="27">
        <f t="shared" si="70"/>
        <v>0</v>
      </c>
      <c r="U95" s="27">
        <f t="shared" si="80"/>
        <v>0</v>
      </c>
      <c r="V95" s="27">
        <f t="shared" si="81"/>
        <v>0</v>
      </c>
      <c r="W95" s="27">
        <f t="shared" si="82"/>
        <v>0</v>
      </c>
      <c r="X95" s="27">
        <f t="shared" si="83"/>
        <v>0</v>
      </c>
      <c r="Y95" s="27"/>
      <c r="Z95" s="27"/>
      <c r="AA95" s="27">
        <f t="shared" si="84"/>
        <v>0</v>
      </c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8">
        <f t="shared" si="85"/>
        <v>0</v>
      </c>
      <c r="AN95" s="48">
        <f t="shared" si="85"/>
        <v>0</v>
      </c>
      <c r="AO95" s="48">
        <f t="shared" si="85"/>
        <v>0</v>
      </c>
      <c r="AP95" s="48">
        <f t="shared" si="85"/>
        <v>0</v>
      </c>
      <c r="AQ95" s="48">
        <f t="shared" si="85"/>
        <v>0</v>
      </c>
      <c r="AR95" s="48">
        <f t="shared" si="85"/>
        <v>0</v>
      </c>
      <c r="AS95" s="48">
        <f t="shared" si="85"/>
        <v>0</v>
      </c>
      <c r="AT95" s="48">
        <f t="shared" si="85"/>
        <v>0</v>
      </c>
      <c r="AU95" s="48">
        <f t="shared" si="86"/>
        <v>0</v>
      </c>
      <c r="AV95" s="48">
        <f t="shared" si="86"/>
        <v>0</v>
      </c>
      <c r="AW95" s="48">
        <f t="shared" si="86"/>
        <v>0</v>
      </c>
      <c r="AX95" s="48">
        <f t="shared" si="86"/>
        <v>0</v>
      </c>
      <c r="AY95" s="48">
        <f t="shared" si="86"/>
        <v>0</v>
      </c>
      <c r="AZ95" s="48">
        <f t="shared" si="86"/>
        <v>0</v>
      </c>
      <c r="BA95" s="48">
        <f t="shared" si="86"/>
        <v>0</v>
      </c>
      <c r="BB95" s="48">
        <f t="shared" si="86"/>
        <v>0</v>
      </c>
      <c r="BC95" s="48">
        <f t="shared" si="87"/>
        <v>0</v>
      </c>
      <c r="BD95" s="48">
        <f t="shared" si="67"/>
        <v>0</v>
      </c>
      <c r="BE95" s="48">
        <f t="shared" si="67"/>
        <v>0</v>
      </c>
      <c r="BF95" s="48">
        <f t="shared" si="66"/>
        <v>0</v>
      </c>
      <c r="BG95" s="48">
        <f t="shared" si="66"/>
        <v>0</v>
      </c>
      <c r="BH95" s="48">
        <f t="shared" si="66"/>
        <v>0</v>
      </c>
      <c r="BI95" s="48">
        <f t="shared" si="66"/>
        <v>0</v>
      </c>
      <c r="BJ95" s="48">
        <f t="shared" si="66"/>
        <v>0</v>
      </c>
      <c r="BK95" s="48">
        <f t="shared" si="71"/>
        <v>0</v>
      </c>
      <c r="BL95" s="48">
        <f t="shared" si="72"/>
        <v>0</v>
      </c>
      <c r="BM95" s="48">
        <f t="shared" si="73"/>
        <v>0</v>
      </c>
      <c r="BN95" s="48">
        <f t="shared" si="74"/>
        <v>0</v>
      </c>
      <c r="BO95" s="48">
        <f t="shared" si="75"/>
        <v>0</v>
      </c>
      <c r="BP95" s="48">
        <f t="shared" si="76"/>
        <v>0</v>
      </c>
      <c r="BQ95" s="48">
        <f t="shared" si="77"/>
        <v>0</v>
      </c>
      <c r="BR95" s="48">
        <f t="shared" si="78"/>
        <v>0</v>
      </c>
    </row>
    <row r="96" spans="1:70" x14ac:dyDescent="0.3">
      <c r="A96" s="8">
        <f t="shared" si="88"/>
        <v>0</v>
      </c>
      <c r="B96" s="4"/>
      <c r="C96" s="4"/>
      <c r="D96" s="7"/>
      <c r="E96" s="7"/>
      <c r="F96" s="77"/>
      <c r="G96" s="77"/>
      <c r="I96" s="8">
        <f t="shared" si="68"/>
        <v>0</v>
      </c>
      <c r="J96" s="5"/>
      <c r="K96" s="5"/>
      <c r="L96" s="6"/>
      <c r="M96" s="6"/>
      <c r="N96" s="77"/>
      <c r="O96" s="77"/>
      <c r="P96" s="8">
        <f t="shared" si="69"/>
        <v>0</v>
      </c>
      <c r="R96" s="8">
        <f t="shared" si="79"/>
        <v>0</v>
      </c>
      <c r="S96" s="27"/>
      <c r="T96" s="27">
        <f t="shared" si="70"/>
        <v>0</v>
      </c>
      <c r="U96" s="27">
        <f t="shared" si="80"/>
        <v>0</v>
      </c>
      <c r="V96" s="27">
        <f t="shared" si="81"/>
        <v>0</v>
      </c>
      <c r="W96" s="27">
        <f t="shared" si="82"/>
        <v>0</v>
      </c>
      <c r="X96" s="27">
        <f t="shared" si="83"/>
        <v>0</v>
      </c>
      <c r="Y96" s="27"/>
      <c r="Z96" s="27"/>
      <c r="AA96" s="27">
        <f t="shared" si="84"/>
        <v>0</v>
      </c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8">
        <f t="shared" si="85"/>
        <v>0</v>
      </c>
      <c r="AN96" s="48">
        <f t="shared" si="85"/>
        <v>0</v>
      </c>
      <c r="AO96" s="48">
        <f t="shared" si="85"/>
        <v>0</v>
      </c>
      <c r="AP96" s="48">
        <f t="shared" si="85"/>
        <v>0</v>
      </c>
      <c r="AQ96" s="48">
        <f t="shared" si="85"/>
        <v>0</v>
      </c>
      <c r="AR96" s="48">
        <f t="shared" si="85"/>
        <v>0</v>
      </c>
      <c r="AS96" s="48">
        <f t="shared" si="85"/>
        <v>0</v>
      </c>
      <c r="AT96" s="48">
        <f t="shared" si="85"/>
        <v>0</v>
      </c>
      <c r="AU96" s="48">
        <f t="shared" si="86"/>
        <v>0</v>
      </c>
      <c r="AV96" s="48">
        <f t="shared" si="86"/>
        <v>0</v>
      </c>
      <c r="AW96" s="48">
        <f t="shared" si="86"/>
        <v>0</v>
      </c>
      <c r="AX96" s="48">
        <f t="shared" si="86"/>
        <v>0</v>
      </c>
      <c r="AY96" s="48">
        <f t="shared" si="86"/>
        <v>0</v>
      </c>
      <c r="AZ96" s="48">
        <f t="shared" si="86"/>
        <v>0</v>
      </c>
      <c r="BA96" s="48">
        <f t="shared" si="86"/>
        <v>0</v>
      </c>
      <c r="BB96" s="48">
        <f t="shared" si="86"/>
        <v>0</v>
      </c>
      <c r="BC96" s="48">
        <f t="shared" si="87"/>
        <v>0</v>
      </c>
      <c r="BD96" s="48">
        <f t="shared" si="67"/>
        <v>0</v>
      </c>
      <c r="BE96" s="48">
        <f t="shared" si="67"/>
        <v>0</v>
      </c>
      <c r="BF96" s="48">
        <f t="shared" ref="BF96:BJ105" si="89">IF($G96=BF$23,1,0)</f>
        <v>0</v>
      </c>
      <c r="BG96" s="48">
        <f t="shared" si="89"/>
        <v>0</v>
      </c>
      <c r="BH96" s="48">
        <f t="shared" si="89"/>
        <v>0</v>
      </c>
      <c r="BI96" s="48">
        <f t="shared" si="89"/>
        <v>0</v>
      </c>
      <c r="BJ96" s="48">
        <f t="shared" si="89"/>
        <v>0</v>
      </c>
      <c r="BK96" s="48">
        <f t="shared" si="71"/>
        <v>0</v>
      </c>
      <c r="BL96" s="48">
        <f t="shared" si="72"/>
        <v>0</v>
      </c>
      <c r="BM96" s="48">
        <f t="shared" si="73"/>
        <v>0</v>
      </c>
      <c r="BN96" s="48">
        <f t="shared" si="74"/>
        <v>0</v>
      </c>
      <c r="BO96" s="48">
        <f t="shared" si="75"/>
        <v>0</v>
      </c>
      <c r="BP96" s="48">
        <f t="shared" si="76"/>
        <v>0</v>
      </c>
      <c r="BQ96" s="48">
        <f t="shared" si="77"/>
        <v>0</v>
      </c>
      <c r="BR96" s="48">
        <f t="shared" si="78"/>
        <v>0</v>
      </c>
    </row>
    <row r="97" spans="1:70" x14ac:dyDescent="0.3">
      <c r="A97" s="8">
        <f t="shared" si="88"/>
        <v>0</v>
      </c>
      <c r="B97" s="4"/>
      <c r="C97" s="4"/>
      <c r="D97" s="7"/>
      <c r="E97" s="7"/>
      <c r="F97" s="77"/>
      <c r="G97" s="77"/>
      <c r="I97" s="8">
        <f t="shared" si="68"/>
        <v>0</v>
      </c>
      <c r="J97" s="5"/>
      <c r="K97" s="5"/>
      <c r="L97" s="6"/>
      <c r="M97" s="6"/>
      <c r="N97" s="77"/>
      <c r="O97" s="77"/>
      <c r="P97" s="8">
        <f t="shared" si="69"/>
        <v>0</v>
      </c>
      <c r="R97" s="8">
        <f t="shared" si="79"/>
        <v>0</v>
      </c>
      <c r="S97" s="27"/>
      <c r="T97" s="27">
        <f t="shared" si="70"/>
        <v>0</v>
      </c>
      <c r="U97" s="27">
        <f t="shared" si="80"/>
        <v>0</v>
      </c>
      <c r="V97" s="27">
        <f t="shared" si="81"/>
        <v>0</v>
      </c>
      <c r="W97" s="27">
        <f t="shared" si="82"/>
        <v>0</v>
      </c>
      <c r="X97" s="27">
        <f t="shared" si="83"/>
        <v>0</v>
      </c>
      <c r="Y97" s="27"/>
      <c r="Z97" s="27"/>
      <c r="AA97" s="27">
        <f t="shared" si="84"/>
        <v>0</v>
      </c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8">
        <f t="shared" si="85"/>
        <v>0</v>
      </c>
      <c r="AN97" s="48">
        <f t="shared" si="85"/>
        <v>0</v>
      </c>
      <c r="AO97" s="48">
        <f t="shared" si="85"/>
        <v>0</v>
      </c>
      <c r="AP97" s="48">
        <f t="shared" si="85"/>
        <v>0</v>
      </c>
      <c r="AQ97" s="48">
        <f t="shared" si="85"/>
        <v>0</v>
      </c>
      <c r="AR97" s="48">
        <f t="shared" si="85"/>
        <v>0</v>
      </c>
      <c r="AS97" s="48">
        <f t="shared" si="85"/>
        <v>0</v>
      </c>
      <c r="AT97" s="48">
        <f t="shared" si="85"/>
        <v>0</v>
      </c>
      <c r="AU97" s="48">
        <f t="shared" si="86"/>
        <v>0</v>
      </c>
      <c r="AV97" s="48">
        <f t="shared" si="86"/>
        <v>0</v>
      </c>
      <c r="AW97" s="48">
        <f t="shared" si="86"/>
        <v>0</v>
      </c>
      <c r="AX97" s="48">
        <f t="shared" si="86"/>
        <v>0</v>
      </c>
      <c r="AY97" s="48">
        <f t="shared" si="86"/>
        <v>0</v>
      </c>
      <c r="AZ97" s="48">
        <f t="shared" si="86"/>
        <v>0</v>
      </c>
      <c r="BA97" s="48">
        <f t="shared" si="86"/>
        <v>0</v>
      </c>
      <c r="BB97" s="48">
        <f t="shared" si="86"/>
        <v>0</v>
      </c>
      <c r="BC97" s="48">
        <f t="shared" si="87"/>
        <v>0</v>
      </c>
      <c r="BD97" s="48">
        <f t="shared" si="67"/>
        <v>0</v>
      </c>
      <c r="BE97" s="48">
        <f t="shared" si="67"/>
        <v>0</v>
      </c>
      <c r="BF97" s="48">
        <f t="shared" si="89"/>
        <v>0</v>
      </c>
      <c r="BG97" s="48">
        <f t="shared" si="89"/>
        <v>0</v>
      </c>
      <c r="BH97" s="48">
        <f t="shared" si="89"/>
        <v>0</v>
      </c>
      <c r="BI97" s="48">
        <f t="shared" si="89"/>
        <v>0</v>
      </c>
      <c r="BJ97" s="48">
        <f t="shared" si="89"/>
        <v>0</v>
      </c>
      <c r="BK97" s="48">
        <f t="shared" si="71"/>
        <v>0</v>
      </c>
      <c r="BL97" s="48">
        <f t="shared" si="72"/>
        <v>0</v>
      </c>
      <c r="BM97" s="48">
        <f t="shared" si="73"/>
        <v>0</v>
      </c>
      <c r="BN97" s="48">
        <f t="shared" si="74"/>
        <v>0</v>
      </c>
      <c r="BO97" s="48">
        <f t="shared" si="75"/>
        <v>0</v>
      </c>
      <c r="BP97" s="48">
        <f t="shared" si="76"/>
        <v>0</v>
      </c>
      <c r="BQ97" s="48">
        <f t="shared" si="77"/>
        <v>0</v>
      </c>
      <c r="BR97" s="48">
        <f t="shared" si="78"/>
        <v>0</v>
      </c>
    </row>
    <row r="98" spans="1:70" x14ac:dyDescent="0.3">
      <c r="A98" s="8">
        <f t="shared" si="88"/>
        <v>0</v>
      </c>
      <c r="B98" s="4"/>
      <c r="C98" s="4"/>
      <c r="D98" s="7"/>
      <c r="E98" s="7"/>
      <c r="F98" s="77"/>
      <c r="G98" s="77"/>
      <c r="I98" s="8">
        <f t="shared" si="68"/>
        <v>0</v>
      </c>
      <c r="J98" s="5"/>
      <c r="K98" s="5"/>
      <c r="L98" s="6"/>
      <c r="M98" s="6"/>
      <c r="N98" s="77"/>
      <c r="O98" s="77"/>
      <c r="P98" s="8">
        <f t="shared" si="69"/>
        <v>0</v>
      </c>
      <c r="R98" s="8">
        <f t="shared" si="79"/>
        <v>0</v>
      </c>
      <c r="S98" s="27"/>
      <c r="T98" s="27">
        <f t="shared" si="70"/>
        <v>0</v>
      </c>
      <c r="U98" s="27">
        <f t="shared" si="80"/>
        <v>0</v>
      </c>
      <c r="V98" s="27">
        <f t="shared" si="81"/>
        <v>0</v>
      </c>
      <c r="W98" s="27">
        <f t="shared" si="82"/>
        <v>0</v>
      </c>
      <c r="X98" s="27">
        <f t="shared" si="83"/>
        <v>0</v>
      </c>
      <c r="Y98" s="27"/>
      <c r="Z98" s="27"/>
      <c r="AA98" s="27">
        <f t="shared" si="84"/>
        <v>0</v>
      </c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8">
        <f t="shared" si="85"/>
        <v>0</v>
      </c>
      <c r="AN98" s="48">
        <f t="shared" si="85"/>
        <v>0</v>
      </c>
      <c r="AO98" s="48">
        <f t="shared" si="85"/>
        <v>0</v>
      </c>
      <c r="AP98" s="48">
        <f t="shared" si="85"/>
        <v>0</v>
      </c>
      <c r="AQ98" s="48">
        <f t="shared" si="85"/>
        <v>0</v>
      </c>
      <c r="AR98" s="48">
        <f t="shared" si="85"/>
        <v>0</v>
      </c>
      <c r="AS98" s="48">
        <f t="shared" si="85"/>
        <v>0</v>
      </c>
      <c r="AT98" s="48">
        <f t="shared" si="85"/>
        <v>0</v>
      </c>
      <c r="AU98" s="48">
        <f t="shared" si="86"/>
        <v>0</v>
      </c>
      <c r="AV98" s="48">
        <f t="shared" si="86"/>
        <v>0</v>
      </c>
      <c r="AW98" s="48">
        <f t="shared" si="86"/>
        <v>0</v>
      </c>
      <c r="AX98" s="48">
        <f t="shared" si="86"/>
        <v>0</v>
      </c>
      <c r="AY98" s="48">
        <f t="shared" si="86"/>
        <v>0</v>
      </c>
      <c r="AZ98" s="48">
        <f t="shared" si="86"/>
        <v>0</v>
      </c>
      <c r="BA98" s="48">
        <f t="shared" si="86"/>
        <v>0</v>
      </c>
      <c r="BB98" s="48">
        <f t="shared" si="86"/>
        <v>0</v>
      </c>
      <c r="BC98" s="48">
        <f t="shared" si="87"/>
        <v>0</v>
      </c>
      <c r="BD98" s="48">
        <f t="shared" si="67"/>
        <v>0</v>
      </c>
      <c r="BE98" s="48">
        <f t="shared" si="67"/>
        <v>0</v>
      </c>
      <c r="BF98" s="48">
        <f t="shared" si="89"/>
        <v>0</v>
      </c>
      <c r="BG98" s="48">
        <f t="shared" si="89"/>
        <v>0</v>
      </c>
      <c r="BH98" s="48">
        <f t="shared" si="89"/>
        <v>0</v>
      </c>
      <c r="BI98" s="48">
        <f t="shared" si="89"/>
        <v>0</v>
      </c>
      <c r="BJ98" s="48">
        <f t="shared" si="89"/>
        <v>0</v>
      </c>
      <c r="BK98" s="48">
        <f t="shared" si="71"/>
        <v>0</v>
      </c>
      <c r="BL98" s="48">
        <f t="shared" si="72"/>
        <v>0</v>
      </c>
      <c r="BM98" s="48">
        <f t="shared" si="73"/>
        <v>0</v>
      </c>
      <c r="BN98" s="48">
        <f t="shared" si="74"/>
        <v>0</v>
      </c>
      <c r="BO98" s="48">
        <f t="shared" si="75"/>
        <v>0</v>
      </c>
      <c r="BP98" s="48">
        <f t="shared" si="76"/>
        <v>0</v>
      </c>
      <c r="BQ98" s="48">
        <f t="shared" si="77"/>
        <v>0</v>
      </c>
      <c r="BR98" s="48">
        <f t="shared" si="78"/>
        <v>0</v>
      </c>
    </row>
    <row r="99" spans="1:70" x14ac:dyDescent="0.3">
      <c r="A99" s="8">
        <f t="shared" si="88"/>
        <v>0</v>
      </c>
      <c r="B99" s="4"/>
      <c r="C99" s="4"/>
      <c r="D99" s="7"/>
      <c r="E99" s="7"/>
      <c r="F99" s="77"/>
      <c r="G99" s="77"/>
      <c r="I99" s="8">
        <f t="shared" si="68"/>
        <v>0</v>
      </c>
      <c r="J99" s="5"/>
      <c r="K99" s="5"/>
      <c r="L99" s="6"/>
      <c r="M99" s="6"/>
      <c r="N99" s="77"/>
      <c r="O99" s="77"/>
      <c r="P99" s="8">
        <f t="shared" si="69"/>
        <v>0</v>
      </c>
      <c r="R99" s="8">
        <f t="shared" si="79"/>
        <v>0</v>
      </c>
      <c r="S99" s="27"/>
      <c r="T99" s="27">
        <f t="shared" si="70"/>
        <v>0</v>
      </c>
      <c r="U99" s="27">
        <f t="shared" si="80"/>
        <v>0</v>
      </c>
      <c r="V99" s="27">
        <f t="shared" si="81"/>
        <v>0</v>
      </c>
      <c r="W99" s="27">
        <f t="shared" si="82"/>
        <v>0</v>
      </c>
      <c r="X99" s="27">
        <f t="shared" si="83"/>
        <v>0</v>
      </c>
      <c r="Y99" s="27"/>
      <c r="Z99" s="27"/>
      <c r="AA99" s="27">
        <f t="shared" si="84"/>
        <v>0</v>
      </c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8">
        <f t="shared" si="85"/>
        <v>0</v>
      </c>
      <c r="AN99" s="48">
        <f t="shared" si="85"/>
        <v>0</v>
      </c>
      <c r="AO99" s="48">
        <f t="shared" si="85"/>
        <v>0</v>
      </c>
      <c r="AP99" s="48">
        <f t="shared" si="85"/>
        <v>0</v>
      </c>
      <c r="AQ99" s="48">
        <f t="shared" si="85"/>
        <v>0</v>
      </c>
      <c r="AR99" s="48">
        <f t="shared" si="85"/>
        <v>0</v>
      </c>
      <c r="AS99" s="48">
        <f t="shared" si="85"/>
        <v>0</v>
      </c>
      <c r="AT99" s="48">
        <f t="shared" si="85"/>
        <v>0</v>
      </c>
      <c r="AU99" s="48">
        <f t="shared" si="86"/>
        <v>0</v>
      </c>
      <c r="AV99" s="48">
        <f t="shared" si="86"/>
        <v>0</v>
      </c>
      <c r="AW99" s="48">
        <f t="shared" si="86"/>
        <v>0</v>
      </c>
      <c r="AX99" s="48">
        <f t="shared" si="86"/>
        <v>0</v>
      </c>
      <c r="AY99" s="48">
        <f t="shared" si="86"/>
        <v>0</v>
      </c>
      <c r="AZ99" s="48">
        <f t="shared" si="86"/>
        <v>0</v>
      </c>
      <c r="BA99" s="48">
        <f t="shared" si="86"/>
        <v>0</v>
      </c>
      <c r="BB99" s="48">
        <f t="shared" si="86"/>
        <v>0</v>
      </c>
      <c r="BC99" s="48">
        <f t="shared" si="87"/>
        <v>0</v>
      </c>
      <c r="BD99" s="48">
        <f t="shared" si="67"/>
        <v>0</v>
      </c>
      <c r="BE99" s="48">
        <f t="shared" si="67"/>
        <v>0</v>
      </c>
      <c r="BF99" s="48">
        <f t="shared" si="89"/>
        <v>0</v>
      </c>
      <c r="BG99" s="48">
        <f t="shared" si="89"/>
        <v>0</v>
      </c>
      <c r="BH99" s="48">
        <f t="shared" si="89"/>
        <v>0</v>
      </c>
      <c r="BI99" s="48">
        <f t="shared" si="89"/>
        <v>0</v>
      </c>
      <c r="BJ99" s="48">
        <f t="shared" si="89"/>
        <v>0</v>
      </c>
      <c r="BK99" s="48">
        <f t="shared" si="71"/>
        <v>0</v>
      </c>
      <c r="BL99" s="48">
        <f t="shared" si="72"/>
        <v>0</v>
      </c>
      <c r="BM99" s="48">
        <f t="shared" si="73"/>
        <v>0</v>
      </c>
      <c r="BN99" s="48">
        <f t="shared" si="74"/>
        <v>0</v>
      </c>
      <c r="BO99" s="48">
        <f t="shared" si="75"/>
        <v>0</v>
      </c>
      <c r="BP99" s="48">
        <f t="shared" si="76"/>
        <v>0</v>
      </c>
      <c r="BQ99" s="48">
        <f t="shared" si="77"/>
        <v>0</v>
      </c>
      <c r="BR99" s="48">
        <f t="shared" si="78"/>
        <v>0</v>
      </c>
    </row>
    <row r="100" spans="1:70" x14ac:dyDescent="0.3">
      <c r="A100" s="8">
        <f t="shared" si="88"/>
        <v>0</v>
      </c>
      <c r="B100" s="4"/>
      <c r="C100" s="4"/>
      <c r="D100" s="7"/>
      <c r="E100" s="7"/>
      <c r="F100" s="77"/>
      <c r="G100" s="77"/>
      <c r="I100" s="8">
        <f t="shared" si="68"/>
        <v>0</v>
      </c>
      <c r="J100" s="5"/>
      <c r="K100" s="5"/>
      <c r="L100" s="6"/>
      <c r="M100" s="6"/>
      <c r="N100" s="77"/>
      <c r="O100" s="77"/>
      <c r="P100" s="8">
        <f t="shared" si="69"/>
        <v>0</v>
      </c>
      <c r="R100" s="8">
        <f t="shared" si="79"/>
        <v>0</v>
      </c>
      <c r="S100" s="27"/>
      <c r="T100" s="27">
        <f t="shared" si="70"/>
        <v>0</v>
      </c>
      <c r="U100" s="27">
        <f t="shared" si="80"/>
        <v>0</v>
      </c>
      <c r="V100" s="27">
        <f t="shared" si="81"/>
        <v>0</v>
      </c>
      <c r="W100" s="27">
        <f t="shared" si="82"/>
        <v>0</v>
      </c>
      <c r="X100" s="27">
        <f t="shared" si="83"/>
        <v>0</v>
      </c>
      <c r="Y100" s="27"/>
      <c r="Z100" s="27"/>
      <c r="AA100" s="27">
        <f t="shared" si="84"/>
        <v>0</v>
      </c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8">
        <f t="shared" si="85"/>
        <v>0</v>
      </c>
      <c r="AN100" s="48">
        <f t="shared" si="85"/>
        <v>0</v>
      </c>
      <c r="AO100" s="48">
        <f t="shared" si="85"/>
        <v>0</v>
      </c>
      <c r="AP100" s="48">
        <f t="shared" si="85"/>
        <v>0</v>
      </c>
      <c r="AQ100" s="48">
        <f t="shared" si="85"/>
        <v>0</v>
      </c>
      <c r="AR100" s="48">
        <f t="shared" si="85"/>
        <v>0</v>
      </c>
      <c r="AS100" s="48">
        <f t="shared" si="85"/>
        <v>0</v>
      </c>
      <c r="AT100" s="48">
        <f t="shared" si="85"/>
        <v>0</v>
      </c>
      <c r="AU100" s="48">
        <f t="shared" si="86"/>
        <v>0</v>
      </c>
      <c r="AV100" s="48">
        <f t="shared" si="86"/>
        <v>0</v>
      </c>
      <c r="AW100" s="48">
        <f t="shared" si="86"/>
        <v>0</v>
      </c>
      <c r="AX100" s="48">
        <f t="shared" si="86"/>
        <v>0</v>
      </c>
      <c r="AY100" s="48">
        <f t="shared" si="86"/>
        <v>0</v>
      </c>
      <c r="AZ100" s="48">
        <f t="shared" si="86"/>
        <v>0</v>
      </c>
      <c r="BA100" s="48">
        <f t="shared" si="86"/>
        <v>0</v>
      </c>
      <c r="BB100" s="48">
        <f t="shared" si="86"/>
        <v>0</v>
      </c>
      <c r="BC100" s="48">
        <f t="shared" si="87"/>
        <v>0</v>
      </c>
      <c r="BD100" s="48">
        <f t="shared" si="67"/>
        <v>0</v>
      </c>
      <c r="BE100" s="48">
        <f t="shared" si="67"/>
        <v>0</v>
      </c>
      <c r="BF100" s="48">
        <f t="shared" si="89"/>
        <v>0</v>
      </c>
      <c r="BG100" s="48">
        <f t="shared" si="89"/>
        <v>0</v>
      </c>
      <c r="BH100" s="48">
        <f t="shared" si="89"/>
        <v>0</v>
      </c>
      <c r="BI100" s="48">
        <f t="shared" si="89"/>
        <v>0</v>
      </c>
      <c r="BJ100" s="48">
        <f t="shared" si="89"/>
        <v>0</v>
      </c>
      <c r="BK100" s="48">
        <f t="shared" si="71"/>
        <v>0</v>
      </c>
      <c r="BL100" s="48">
        <f t="shared" si="72"/>
        <v>0</v>
      </c>
      <c r="BM100" s="48">
        <f t="shared" si="73"/>
        <v>0</v>
      </c>
      <c r="BN100" s="48">
        <f t="shared" si="74"/>
        <v>0</v>
      </c>
      <c r="BO100" s="48">
        <f t="shared" si="75"/>
        <v>0</v>
      </c>
      <c r="BP100" s="48">
        <f t="shared" si="76"/>
        <v>0</v>
      </c>
      <c r="BQ100" s="48">
        <f t="shared" si="77"/>
        <v>0</v>
      </c>
      <c r="BR100" s="48">
        <f t="shared" si="78"/>
        <v>0</v>
      </c>
    </row>
    <row r="101" spans="1:70" x14ac:dyDescent="0.3">
      <c r="A101" s="8">
        <f t="shared" si="88"/>
        <v>0</v>
      </c>
      <c r="B101" s="4"/>
      <c r="C101" s="4"/>
      <c r="D101" s="7"/>
      <c r="E101" s="7"/>
      <c r="F101" s="77"/>
      <c r="G101" s="77"/>
      <c r="I101" s="8">
        <f t="shared" si="68"/>
        <v>0</v>
      </c>
      <c r="J101" s="5"/>
      <c r="K101" s="5"/>
      <c r="L101" s="6"/>
      <c r="M101" s="6"/>
      <c r="N101" s="77"/>
      <c r="O101" s="77"/>
      <c r="P101" s="8">
        <f t="shared" si="69"/>
        <v>0</v>
      </c>
      <c r="R101" s="8">
        <f t="shared" si="79"/>
        <v>0</v>
      </c>
      <c r="S101" s="27"/>
      <c r="T101" s="27">
        <f t="shared" si="70"/>
        <v>0</v>
      </c>
      <c r="U101" s="27">
        <f t="shared" si="80"/>
        <v>0</v>
      </c>
      <c r="V101" s="27">
        <f t="shared" si="81"/>
        <v>0</v>
      </c>
      <c r="W101" s="27">
        <f t="shared" si="82"/>
        <v>0</v>
      </c>
      <c r="X101" s="27">
        <f t="shared" si="83"/>
        <v>0</v>
      </c>
      <c r="Y101" s="27"/>
      <c r="Z101" s="27"/>
      <c r="AA101" s="27">
        <f t="shared" si="84"/>
        <v>0</v>
      </c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8">
        <f t="shared" si="85"/>
        <v>0</v>
      </c>
      <c r="AN101" s="48">
        <f t="shared" si="85"/>
        <v>0</v>
      </c>
      <c r="AO101" s="48">
        <f t="shared" si="85"/>
        <v>0</v>
      </c>
      <c r="AP101" s="48">
        <f t="shared" si="85"/>
        <v>0</v>
      </c>
      <c r="AQ101" s="48">
        <f t="shared" si="85"/>
        <v>0</v>
      </c>
      <c r="AR101" s="48">
        <f t="shared" si="85"/>
        <v>0</v>
      </c>
      <c r="AS101" s="48">
        <f t="shared" si="85"/>
        <v>0</v>
      </c>
      <c r="AT101" s="48">
        <f t="shared" si="85"/>
        <v>0</v>
      </c>
      <c r="AU101" s="48">
        <f t="shared" si="86"/>
        <v>0</v>
      </c>
      <c r="AV101" s="48">
        <f t="shared" si="86"/>
        <v>0</v>
      </c>
      <c r="AW101" s="48">
        <f t="shared" si="86"/>
        <v>0</v>
      </c>
      <c r="AX101" s="48">
        <f t="shared" si="86"/>
        <v>0</v>
      </c>
      <c r="AY101" s="48">
        <f t="shared" si="86"/>
        <v>0</v>
      </c>
      <c r="AZ101" s="48">
        <f t="shared" si="86"/>
        <v>0</v>
      </c>
      <c r="BA101" s="48">
        <f t="shared" si="86"/>
        <v>0</v>
      </c>
      <c r="BB101" s="48">
        <f t="shared" si="86"/>
        <v>0</v>
      </c>
      <c r="BC101" s="48">
        <f t="shared" si="87"/>
        <v>0</v>
      </c>
      <c r="BD101" s="48">
        <f t="shared" si="67"/>
        <v>0</v>
      </c>
      <c r="BE101" s="48">
        <f t="shared" si="67"/>
        <v>0</v>
      </c>
      <c r="BF101" s="48">
        <f t="shared" si="89"/>
        <v>0</v>
      </c>
      <c r="BG101" s="48">
        <f t="shared" si="89"/>
        <v>0</v>
      </c>
      <c r="BH101" s="48">
        <f t="shared" si="89"/>
        <v>0</v>
      </c>
      <c r="BI101" s="48">
        <f t="shared" si="89"/>
        <v>0</v>
      </c>
      <c r="BJ101" s="48">
        <f t="shared" si="89"/>
        <v>0</v>
      </c>
      <c r="BK101" s="48">
        <f t="shared" si="71"/>
        <v>0</v>
      </c>
      <c r="BL101" s="48">
        <f t="shared" si="72"/>
        <v>0</v>
      </c>
      <c r="BM101" s="48">
        <f t="shared" si="73"/>
        <v>0</v>
      </c>
      <c r="BN101" s="48">
        <f t="shared" si="74"/>
        <v>0</v>
      </c>
      <c r="BO101" s="48">
        <f t="shared" si="75"/>
        <v>0</v>
      </c>
      <c r="BP101" s="48">
        <f t="shared" si="76"/>
        <v>0</v>
      </c>
      <c r="BQ101" s="48">
        <f t="shared" si="77"/>
        <v>0</v>
      </c>
      <c r="BR101" s="48">
        <f t="shared" si="78"/>
        <v>0</v>
      </c>
    </row>
    <row r="102" spans="1:70" x14ac:dyDescent="0.3">
      <c r="A102" s="8">
        <f t="shared" si="88"/>
        <v>0</v>
      </c>
      <c r="B102" s="4"/>
      <c r="C102" s="4"/>
      <c r="D102" s="7"/>
      <c r="E102" s="7"/>
      <c r="F102" s="77"/>
      <c r="G102" s="77"/>
      <c r="I102" s="8">
        <f t="shared" si="68"/>
        <v>0</v>
      </c>
      <c r="J102" s="5"/>
      <c r="K102" s="5"/>
      <c r="L102" s="6"/>
      <c r="M102" s="6"/>
      <c r="N102" s="77"/>
      <c r="O102" s="77"/>
      <c r="P102" s="8">
        <f t="shared" si="69"/>
        <v>0</v>
      </c>
      <c r="R102" s="8">
        <f t="shared" si="79"/>
        <v>0</v>
      </c>
      <c r="S102" s="27"/>
      <c r="T102" s="27">
        <f t="shared" si="70"/>
        <v>0</v>
      </c>
      <c r="U102" s="27">
        <f t="shared" si="80"/>
        <v>0</v>
      </c>
      <c r="V102" s="27">
        <f t="shared" si="81"/>
        <v>0</v>
      </c>
      <c r="W102" s="27">
        <f t="shared" si="82"/>
        <v>0</v>
      </c>
      <c r="X102" s="27">
        <f t="shared" si="83"/>
        <v>0</v>
      </c>
      <c r="Y102" s="27"/>
      <c r="Z102" s="27"/>
      <c r="AA102" s="27">
        <f t="shared" si="84"/>
        <v>0</v>
      </c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8">
        <f t="shared" si="85"/>
        <v>0</v>
      </c>
      <c r="AN102" s="48">
        <f t="shared" si="85"/>
        <v>0</v>
      </c>
      <c r="AO102" s="48">
        <f t="shared" si="85"/>
        <v>0</v>
      </c>
      <c r="AP102" s="48">
        <f t="shared" si="85"/>
        <v>0</v>
      </c>
      <c r="AQ102" s="48">
        <f t="shared" si="85"/>
        <v>0</v>
      </c>
      <c r="AR102" s="48">
        <f t="shared" si="85"/>
        <v>0</v>
      </c>
      <c r="AS102" s="48">
        <f t="shared" si="85"/>
        <v>0</v>
      </c>
      <c r="AT102" s="48">
        <f t="shared" si="85"/>
        <v>0</v>
      </c>
      <c r="AU102" s="48">
        <f t="shared" si="86"/>
        <v>0</v>
      </c>
      <c r="AV102" s="48">
        <f t="shared" si="86"/>
        <v>0</v>
      </c>
      <c r="AW102" s="48">
        <f t="shared" si="86"/>
        <v>0</v>
      </c>
      <c r="AX102" s="48">
        <f t="shared" si="86"/>
        <v>0</v>
      </c>
      <c r="AY102" s="48">
        <f t="shared" si="86"/>
        <v>0</v>
      </c>
      <c r="AZ102" s="48">
        <f t="shared" si="86"/>
        <v>0</v>
      </c>
      <c r="BA102" s="48">
        <f t="shared" si="86"/>
        <v>0</v>
      </c>
      <c r="BB102" s="48">
        <f t="shared" si="86"/>
        <v>0</v>
      </c>
      <c r="BC102" s="48">
        <f t="shared" si="87"/>
        <v>0</v>
      </c>
      <c r="BD102" s="48">
        <f t="shared" si="67"/>
        <v>0</v>
      </c>
      <c r="BE102" s="48">
        <f t="shared" si="67"/>
        <v>0</v>
      </c>
      <c r="BF102" s="48">
        <f t="shared" si="89"/>
        <v>0</v>
      </c>
      <c r="BG102" s="48">
        <f t="shared" si="89"/>
        <v>0</v>
      </c>
      <c r="BH102" s="48">
        <f t="shared" si="89"/>
        <v>0</v>
      </c>
      <c r="BI102" s="48">
        <f t="shared" si="89"/>
        <v>0</v>
      </c>
      <c r="BJ102" s="48">
        <f t="shared" si="89"/>
        <v>0</v>
      </c>
      <c r="BK102" s="48">
        <f t="shared" si="71"/>
        <v>0</v>
      </c>
      <c r="BL102" s="48">
        <f t="shared" si="72"/>
        <v>0</v>
      </c>
      <c r="BM102" s="48">
        <f t="shared" si="73"/>
        <v>0</v>
      </c>
      <c r="BN102" s="48">
        <f t="shared" si="74"/>
        <v>0</v>
      </c>
      <c r="BO102" s="48">
        <f t="shared" si="75"/>
        <v>0</v>
      </c>
      <c r="BP102" s="48">
        <f t="shared" si="76"/>
        <v>0</v>
      </c>
      <c r="BQ102" s="48">
        <f t="shared" si="77"/>
        <v>0</v>
      </c>
      <c r="BR102" s="48">
        <f t="shared" si="78"/>
        <v>0</v>
      </c>
    </row>
    <row r="103" spans="1:70" x14ac:dyDescent="0.3">
      <c r="A103" s="8">
        <f t="shared" si="88"/>
        <v>0</v>
      </c>
      <c r="B103" s="4"/>
      <c r="C103" s="4"/>
      <c r="D103" s="7"/>
      <c r="E103" s="7"/>
      <c r="F103" s="77"/>
      <c r="G103" s="77"/>
      <c r="I103" s="8">
        <f t="shared" si="68"/>
        <v>0</v>
      </c>
      <c r="J103" s="5"/>
      <c r="K103" s="5"/>
      <c r="L103" s="6"/>
      <c r="M103" s="6"/>
      <c r="N103" s="77"/>
      <c r="O103" s="77"/>
      <c r="P103" s="8">
        <f t="shared" si="69"/>
        <v>0</v>
      </c>
      <c r="R103" s="8">
        <f t="shared" si="79"/>
        <v>0</v>
      </c>
      <c r="S103" s="27"/>
      <c r="T103" s="27">
        <f t="shared" si="70"/>
        <v>0</v>
      </c>
      <c r="U103" s="27">
        <f t="shared" si="80"/>
        <v>0</v>
      </c>
      <c r="V103" s="27">
        <f t="shared" si="81"/>
        <v>0</v>
      </c>
      <c r="W103" s="27">
        <f t="shared" si="82"/>
        <v>0</v>
      </c>
      <c r="X103" s="27">
        <f t="shared" si="83"/>
        <v>0</v>
      </c>
      <c r="Y103" s="27"/>
      <c r="Z103" s="27"/>
      <c r="AA103" s="27">
        <f t="shared" si="84"/>
        <v>0</v>
      </c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8">
        <f t="shared" si="85"/>
        <v>0</v>
      </c>
      <c r="AN103" s="48">
        <f t="shared" si="85"/>
        <v>0</v>
      </c>
      <c r="AO103" s="48">
        <f t="shared" si="85"/>
        <v>0</v>
      </c>
      <c r="AP103" s="48">
        <f t="shared" si="85"/>
        <v>0</v>
      </c>
      <c r="AQ103" s="48">
        <f t="shared" si="85"/>
        <v>0</v>
      </c>
      <c r="AR103" s="48">
        <f t="shared" si="85"/>
        <v>0</v>
      </c>
      <c r="AS103" s="48">
        <f t="shared" si="85"/>
        <v>0</v>
      </c>
      <c r="AT103" s="48">
        <f t="shared" si="85"/>
        <v>0</v>
      </c>
      <c r="AU103" s="48">
        <f t="shared" si="86"/>
        <v>0</v>
      </c>
      <c r="AV103" s="48">
        <f t="shared" si="86"/>
        <v>0</v>
      </c>
      <c r="AW103" s="48">
        <f t="shared" si="86"/>
        <v>0</v>
      </c>
      <c r="AX103" s="48">
        <f t="shared" si="86"/>
        <v>0</v>
      </c>
      <c r="AY103" s="48">
        <f t="shared" si="86"/>
        <v>0</v>
      </c>
      <c r="AZ103" s="48">
        <f t="shared" si="86"/>
        <v>0</v>
      </c>
      <c r="BA103" s="48">
        <f t="shared" si="86"/>
        <v>0</v>
      </c>
      <c r="BB103" s="48">
        <f t="shared" si="86"/>
        <v>0</v>
      </c>
      <c r="BC103" s="48">
        <f t="shared" si="87"/>
        <v>0</v>
      </c>
      <c r="BD103" s="48">
        <f t="shared" si="67"/>
        <v>0</v>
      </c>
      <c r="BE103" s="48">
        <f t="shared" si="67"/>
        <v>0</v>
      </c>
      <c r="BF103" s="48">
        <f t="shared" si="89"/>
        <v>0</v>
      </c>
      <c r="BG103" s="48">
        <f t="shared" si="89"/>
        <v>0</v>
      </c>
      <c r="BH103" s="48">
        <f t="shared" si="89"/>
        <v>0</v>
      </c>
      <c r="BI103" s="48">
        <f t="shared" si="89"/>
        <v>0</v>
      </c>
      <c r="BJ103" s="48">
        <f t="shared" si="89"/>
        <v>0</v>
      </c>
      <c r="BK103" s="48">
        <f t="shared" si="71"/>
        <v>0</v>
      </c>
      <c r="BL103" s="48">
        <f t="shared" si="72"/>
        <v>0</v>
      </c>
      <c r="BM103" s="48">
        <f t="shared" si="73"/>
        <v>0</v>
      </c>
      <c r="BN103" s="48">
        <f t="shared" si="74"/>
        <v>0</v>
      </c>
      <c r="BO103" s="48">
        <f t="shared" si="75"/>
        <v>0</v>
      </c>
      <c r="BP103" s="48">
        <f t="shared" si="76"/>
        <v>0</v>
      </c>
      <c r="BQ103" s="48">
        <f t="shared" si="77"/>
        <v>0</v>
      </c>
      <c r="BR103" s="48">
        <f t="shared" si="78"/>
        <v>0</v>
      </c>
    </row>
    <row r="104" spans="1:70" x14ac:dyDescent="0.3">
      <c r="A104" s="8">
        <f t="shared" si="88"/>
        <v>0</v>
      </c>
      <c r="B104" s="4"/>
      <c r="C104" s="4"/>
      <c r="D104" s="7"/>
      <c r="E104" s="7"/>
      <c r="F104" s="77"/>
      <c r="G104" s="77"/>
      <c r="I104" s="8">
        <f t="shared" si="68"/>
        <v>0</v>
      </c>
      <c r="J104" s="5"/>
      <c r="K104" s="5"/>
      <c r="L104" s="6"/>
      <c r="M104" s="6"/>
      <c r="N104" s="77"/>
      <c r="O104" s="77"/>
      <c r="P104" s="8">
        <f t="shared" si="69"/>
        <v>0</v>
      </c>
      <c r="R104" s="8">
        <f t="shared" si="79"/>
        <v>0</v>
      </c>
      <c r="S104" s="27"/>
      <c r="T104" s="27">
        <f t="shared" si="70"/>
        <v>0</v>
      </c>
      <c r="U104" s="27">
        <f t="shared" si="80"/>
        <v>0</v>
      </c>
      <c r="V104" s="27">
        <f t="shared" si="81"/>
        <v>0</v>
      </c>
      <c r="W104" s="27">
        <f t="shared" si="82"/>
        <v>0</v>
      </c>
      <c r="X104" s="27">
        <f t="shared" si="83"/>
        <v>0</v>
      </c>
      <c r="Y104" s="27"/>
      <c r="Z104" s="27"/>
      <c r="AA104" s="27">
        <f t="shared" si="84"/>
        <v>0</v>
      </c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48">
        <f t="shared" si="85"/>
        <v>0</v>
      </c>
      <c r="AN104" s="48">
        <f t="shared" si="85"/>
        <v>0</v>
      </c>
      <c r="AO104" s="48">
        <f t="shared" si="85"/>
        <v>0</v>
      </c>
      <c r="AP104" s="48">
        <f t="shared" si="85"/>
        <v>0</v>
      </c>
      <c r="AQ104" s="48">
        <f t="shared" si="85"/>
        <v>0</v>
      </c>
      <c r="AR104" s="48">
        <f t="shared" si="85"/>
        <v>0</v>
      </c>
      <c r="AS104" s="48">
        <f t="shared" si="85"/>
        <v>0</v>
      </c>
      <c r="AT104" s="48">
        <f t="shared" si="85"/>
        <v>0</v>
      </c>
      <c r="AU104" s="48">
        <f t="shared" si="86"/>
        <v>0</v>
      </c>
      <c r="AV104" s="48">
        <f t="shared" si="86"/>
        <v>0</v>
      </c>
      <c r="AW104" s="48">
        <f t="shared" si="86"/>
        <v>0</v>
      </c>
      <c r="AX104" s="48">
        <f t="shared" si="86"/>
        <v>0</v>
      </c>
      <c r="AY104" s="48">
        <f t="shared" si="86"/>
        <v>0</v>
      </c>
      <c r="AZ104" s="48">
        <f t="shared" si="86"/>
        <v>0</v>
      </c>
      <c r="BA104" s="48">
        <f t="shared" si="86"/>
        <v>0</v>
      </c>
      <c r="BB104" s="48">
        <f t="shared" si="86"/>
        <v>0</v>
      </c>
      <c r="BC104" s="48">
        <f t="shared" si="87"/>
        <v>0</v>
      </c>
      <c r="BD104" s="48">
        <f t="shared" si="67"/>
        <v>0</v>
      </c>
      <c r="BE104" s="48">
        <f t="shared" si="67"/>
        <v>0</v>
      </c>
      <c r="BF104" s="48">
        <f t="shared" si="89"/>
        <v>0</v>
      </c>
      <c r="BG104" s="48">
        <f t="shared" si="89"/>
        <v>0</v>
      </c>
      <c r="BH104" s="48">
        <f t="shared" si="89"/>
        <v>0</v>
      </c>
      <c r="BI104" s="48">
        <f t="shared" si="89"/>
        <v>0</v>
      </c>
      <c r="BJ104" s="48">
        <f t="shared" si="89"/>
        <v>0</v>
      </c>
      <c r="BK104" s="48">
        <f t="shared" si="71"/>
        <v>0</v>
      </c>
      <c r="BL104" s="48">
        <f t="shared" si="72"/>
        <v>0</v>
      </c>
      <c r="BM104" s="48">
        <f t="shared" si="73"/>
        <v>0</v>
      </c>
      <c r="BN104" s="48">
        <f t="shared" si="74"/>
        <v>0</v>
      </c>
      <c r="BO104" s="48">
        <f t="shared" si="75"/>
        <v>0</v>
      </c>
      <c r="BP104" s="48">
        <f t="shared" si="76"/>
        <v>0</v>
      </c>
      <c r="BQ104" s="48">
        <f t="shared" si="77"/>
        <v>0</v>
      </c>
      <c r="BR104" s="48">
        <f t="shared" si="78"/>
        <v>0</v>
      </c>
    </row>
    <row r="105" spans="1:70" x14ac:dyDescent="0.3">
      <c r="A105" s="8">
        <f t="shared" si="88"/>
        <v>0</v>
      </c>
      <c r="B105" s="4"/>
      <c r="C105" s="4"/>
      <c r="D105" s="7"/>
      <c r="E105" s="7"/>
      <c r="F105" s="77"/>
      <c r="G105" s="77"/>
      <c r="I105" s="8">
        <f t="shared" si="68"/>
        <v>0</v>
      </c>
      <c r="J105" s="5"/>
      <c r="K105" s="5"/>
      <c r="L105" s="6"/>
      <c r="M105" s="6"/>
      <c r="N105" s="77"/>
      <c r="O105" s="77"/>
      <c r="P105" s="8">
        <f t="shared" si="69"/>
        <v>0</v>
      </c>
      <c r="R105" s="8">
        <f t="shared" si="79"/>
        <v>0</v>
      </c>
      <c r="S105" s="27"/>
      <c r="T105" s="27">
        <f t="shared" si="70"/>
        <v>0</v>
      </c>
      <c r="U105" s="27">
        <f t="shared" si="80"/>
        <v>0</v>
      </c>
      <c r="V105" s="27">
        <f t="shared" si="81"/>
        <v>0</v>
      </c>
      <c r="W105" s="27">
        <f t="shared" si="82"/>
        <v>0</v>
      </c>
      <c r="X105" s="27">
        <f t="shared" si="83"/>
        <v>0</v>
      </c>
      <c r="Y105" s="27"/>
      <c r="Z105" s="27"/>
      <c r="AA105" s="27">
        <f t="shared" si="84"/>
        <v>0</v>
      </c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8">
        <f t="shared" si="85"/>
        <v>0</v>
      </c>
      <c r="AN105" s="48">
        <f t="shared" si="85"/>
        <v>0</v>
      </c>
      <c r="AO105" s="48">
        <f t="shared" si="85"/>
        <v>0</v>
      </c>
      <c r="AP105" s="48">
        <f t="shared" si="85"/>
        <v>0</v>
      </c>
      <c r="AQ105" s="48">
        <f t="shared" si="85"/>
        <v>0</v>
      </c>
      <c r="AR105" s="48">
        <f t="shared" si="85"/>
        <v>0</v>
      </c>
      <c r="AS105" s="48">
        <f t="shared" si="85"/>
        <v>0</v>
      </c>
      <c r="AT105" s="48">
        <f t="shared" si="85"/>
        <v>0</v>
      </c>
      <c r="AU105" s="48">
        <f t="shared" si="86"/>
        <v>0</v>
      </c>
      <c r="AV105" s="48">
        <f t="shared" si="86"/>
        <v>0</v>
      </c>
      <c r="AW105" s="48">
        <f t="shared" si="86"/>
        <v>0</v>
      </c>
      <c r="AX105" s="48">
        <f t="shared" si="86"/>
        <v>0</v>
      </c>
      <c r="AY105" s="48">
        <f t="shared" si="86"/>
        <v>0</v>
      </c>
      <c r="AZ105" s="48">
        <f t="shared" si="86"/>
        <v>0</v>
      </c>
      <c r="BA105" s="48">
        <f t="shared" si="86"/>
        <v>0</v>
      </c>
      <c r="BB105" s="48">
        <f t="shared" si="86"/>
        <v>0</v>
      </c>
      <c r="BC105" s="48">
        <f t="shared" si="87"/>
        <v>0</v>
      </c>
      <c r="BD105" s="48">
        <f t="shared" si="67"/>
        <v>0</v>
      </c>
      <c r="BE105" s="48">
        <f t="shared" si="67"/>
        <v>0</v>
      </c>
      <c r="BF105" s="48">
        <f t="shared" si="89"/>
        <v>0</v>
      </c>
      <c r="BG105" s="48">
        <f t="shared" si="89"/>
        <v>0</v>
      </c>
      <c r="BH105" s="48">
        <f t="shared" si="89"/>
        <v>0</v>
      </c>
      <c r="BI105" s="48">
        <f t="shared" si="89"/>
        <v>0</v>
      </c>
      <c r="BJ105" s="48">
        <f t="shared" si="89"/>
        <v>0</v>
      </c>
      <c r="BK105" s="48">
        <f t="shared" si="71"/>
        <v>0</v>
      </c>
      <c r="BL105" s="48">
        <f t="shared" si="72"/>
        <v>0</v>
      </c>
      <c r="BM105" s="48">
        <f t="shared" si="73"/>
        <v>0</v>
      </c>
      <c r="BN105" s="48">
        <f t="shared" si="74"/>
        <v>0</v>
      </c>
      <c r="BO105" s="48">
        <f t="shared" si="75"/>
        <v>0</v>
      </c>
      <c r="BP105" s="48">
        <f t="shared" si="76"/>
        <v>0</v>
      </c>
      <c r="BQ105" s="48">
        <f t="shared" si="77"/>
        <v>0</v>
      </c>
      <c r="BR105" s="48">
        <f t="shared" si="78"/>
        <v>0</v>
      </c>
    </row>
    <row r="106" spans="1:70" x14ac:dyDescent="0.3">
      <c r="A106" s="8">
        <f t="shared" ref="A106:A123" si="90">IF(E106="",0,A105+1)</f>
        <v>0</v>
      </c>
      <c r="B106" s="4"/>
      <c r="C106" s="4"/>
      <c r="D106" s="7"/>
      <c r="E106" s="7"/>
      <c r="F106" s="77"/>
      <c r="G106" s="77"/>
      <c r="I106" s="8">
        <f t="shared" si="68"/>
        <v>0</v>
      </c>
      <c r="J106" s="5"/>
      <c r="K106" s="5"/>
      <c r="L106" s="6"/>
      <c r="M106" s="6"/>
      <c r="N106" s="77"/>
      <c r="O106" s="77"/>
      <c r="P106" s="8">
        <f t="shared" si="69"/>
        <v>0</v>
      </c>
      <c r="R106" s="8">
        <f t="shared" si="79"/>
        <v>0</v>
      </c>
      <c r="S106" s="27"/>
      <c r="T106" s="27">
        <f t="shared" ref="T106:T123" si="91">IF(E106&lt;1,0,IF(E106&lt;5,1,0))</f>
        <v>0</v>
      </c>
      <c r="U106" s="27">
        <f t="shared" ref="U106:U123" si="92">IF(M106&lt;1,0,IF(M106&lt;5,1,0))</f>
        <v>0</v>
      </c>
      <c r="V106" s="27">
        <f t="shared" ref="V106:V123" si="93">IF(T106=1,0,IF(E106="",0,1))</f>
        <v>0</v>
      </c>
      <c r="W106" s="27">
        <f t="shared" ref="W106:W123" si="94">IF(U106=1,0,IF(M106="",0,1))</f>
        <v>0</v>
      </c>
      <c r="X106" s="27">
        <f t="shared" si="83"/>
        <v>0</v>
      </c>
      <c r="Y106" s="27"/>
      <c r="Z106" s="27"/>
      <c r="AA106" s="27">
        <f t="shared" si="84"/>
        <v>0</v>
      </c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8">
        <f t="shared" si="85"/>
        <v>0</v>
      </c>
      <c r="AN106" s="48">
        <f t="shared" si="85"/>
        <v>0</v>
      </c>
      <c r="AO106" s="48">
        <f t="shared" si="85"/>
        <v>0</v>
      </c>
      <c r="AP106" s="48">
        <f t="shared" si="85"/>
        <v>0</v>
      </c>
      <c r="AQ106" s="48">
        <f t="shared" si="85"/>
        <v>0</v>
      </c>
      <c r="AR106" s="48">
        <f t="shared" si="85"/>
        <v>0</v>
      </c>
      <c r="AS106" s="48">
        <f t="shared" si="85"/>
        <v>0</v>
      </c>
      <c r="AT106" s="48">
        <f t="shared" si="85"/>
        <v>0</v>
      </c>
      <c r="AU106" s="48">
        <f t="shared" si="86"/>
        <v>0</v>
      </c>
      <c r="AV106" s="48">
        <f t="shared" si="86"/>
        <v>0</v>
      </c>
      <c r="AW106" s="48">
        <f t="shared" si="86"/>
        <v>0</v>
      </c>
      <c r="AX106" s="48">
        <f t="shared" si="86"/>
        <v>0</v>
      </c>
      <c r="AY106" s="48">
        <f t="shared" si="86"/>
        <v>0</v>
      </c>
      <c r="AZ106" s="48">
        <f t="shared" si="86"/>
        <v>0</v>
      </c>
      <c r="BA106" s="48">
        <f t="shared" si="86"/>
        <v>0</v>
      </c>
      <c r="BB106" s="48">
        <f t="shared" si="86"/>
        <v>0</v>
      </c>
      <c r="BC106" s="48">
        <f t="shared" si="87"/>
        <v>0</v>
      </c>
      <c r="BD106" s="48">
        <f t="shared" si="67"/>
        <v>0</v>
      </c>
      <c r="BE106" s="48">
        <f t="shared" si="67"/>
        <v>0</v>
      </c>
      <c r="BF106" s="48">
        <f t="shared" ref="BF106:BJ115" si="95">IF($G106=BF$23,1,0)</f>
        <v>0</v>
      </c>
      <c r="BG106" s="48">
        <f t="shared" si="95"/>
        <v>0</v>
      </c>
      <c r="BH106" s="48">
        <f t="shared" si="95"/>
        <v>0</v>
      </c>
      <c r="BI106" s="48">
        <f t="shared" si="95"/>
        <v>0</v>
      </c>
      <c r="BJ106" s="48">
        <f t="shared" si="95"/>
        <v>0</v>
      </c>
      <c r="BK106" s="48">
        <f t="shared" si="71"/>
        <v>0</v>
      </c>
      <c r="BL106" s="48">
        <f t="shared" si="72"/>
        <v>0</v>
      </c>
      <c r="BM106" s="48">
        <f t="shared" si="73"/>
        <v>0</v>
      </c>
      <c r="BN106" s="48">
        <f t="shared" si="74"/>
        <v>0</v>
      </c>
      <c r="BO106" s="48">
        <f t="shared" si="75"/>
        <v>0</v>
      </c>
      <c r="BP106" s="48">
        <f t="shared" si="76"/>
        <v>0</v>
      </c>
      <c r="BQ106" s="48">
        <f t="shared" si="77"/>
        <v>0</v>
      </c>
      <c r="BR106" s="48">
        <f t="shared" si="78"/>
        <v>0</v>
      </c>
    </row>
    <row r="107" spans="1:70" x14ac:dyDescent="0.3">
      <c r="A107" s="8">
        <f t="shared" si="90"/>
        <v>0</v>
      </c>
      <c r="B107" s="4"/>
      <c r="C107" s="4"/>
      <c r="D107" s="7"/>
      <c r="E107" s="7"/>
      <c r="F107" s="77"/>
      <c r="G107" s="77"/>
      <c r="I107" s="8">
        <f t="shared" si="68"/>
        <v>0</v>
      </c>
      <c r="J107" s="5"/>
      <c r="K107" s="5"/>
      <c r="L107" s="6"/>
      <c r="M107" s="6"/>
      <c r="N107" s="77"/>
      <c r="O107" s="77"/>
      <c r="P107" s="8">
        <f t="shared" si="69"/>
        <v>0</v>
      </c>
      <c r="R107" s="8">
        <f t="shared" si="79"/>
        <v>0</v>
      </c>
      <c r="S107" s="27"/>
      <c r="T107" s="27">
        <f t="shared" si="91"/>
        <v>0</v>
      </c>
      <c r="U107" s="27">
        <f t="shared" si="92"/>
        <v>0</v>
      </c>
      <c r="V107" s="27">
        <f t="shared" si="93"/>
        <v>0</v>
      </c>
      <c r="W107" s="27">
        <f t="shared" si="94"/>
        <v>0</v>
      </c>
      <c r="X107" s="27">
        <f t="shared" si="83"/>
        <v>0</v>
      </c>
      <c r="Y107" s="27"/>
      <c r="Z107" s="27"/>
      <c r="AA107" s="27">
        <f t="shared" si="84"/>
        <v>0</v>
      </c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8">
        <f t="shared" si="85"/>
        <v>0</v>
      </c>
      <c r="AN107" s="48">
        <f t="shared" si="85"/>
        <v>0</v>
      </c>
      <c r="AO107" s="48">
        <f t="shared" si="85"/>
        <v>0</v>
      </c>
      <c r="AP107" s="48">
        <f t="shared" si="85"/>
        <v>0</v>
      </c>
      <c r="AQ107" s="48">
        <f t="shared" si="85"/>
        <v>0</v>
      </c>
      <c r="AR107" s="48">
        <f t="shared" si="85"/>
        <v>0</v>
      </c>
      <c r="AS107" s="48">
        <f t="shared" si="85"/>
        <v>0</v>
      </c>
      <c r="AT107" s="48">
        <f t="shared" si="85"/>
        <v>0</v>
      </c>
      <c r="AU107" s="48">
        <f t="shared" si="86"/>
        <v>0</v>
      </c>
      <c r="AV107" s="48">
        <f t="shared" si="86"/>
        <v>0</v>
      </c>
      <c r="AW107" s="48">
        <f t="shared" si="86"/>
        <v>0</v>
      </c>
      <c r="AX107" s="48">
        <f t="shared" si="86"/>
        <v>0</v>
      </c>
      <c r="AY107" s="48">
        <f t="shared" si="86"/>
        <v>0</v>
      </c>
      <c r="AZ107" s="48">
        <f t="shared" si="86"/>
        <v>0</v>
      </c>
      <c r="BA107" s="48">
        <f t="shared" si="86"/>
        <v>0</v>
      </c>
      <c r="BB107" s="48">
        <f t="shared" si="86"/>
        <v>0</v>
      </c>
      <c r="BC107" s="48">
        <f t="shared" si="87"/>
        <v>0</v>
      </c>
      <c r="BD107" s="48">
        <f t="shared" ref="BD107:BE123" si="96">IF($O107=BD$23,1,0)</f>
        <v>0</v>
      </c>
      <c r="BE107" s="48">
        <f t="shared" si="96"/>
        <v>0</v>
      </c>
      <c r="BF107" s="48">
        <f t="shared" si="95"/>
        <v>0</v>
      </c>
      <c r="BG107" s="48">
        <f t="shared" si="95"/>
        <v>0</v>
      </c>
      <c r="BH107" s="48">
        <f t="shared" si="95"/>
        <v>0</v>
      </c>
      <c r="BI107" s="48">
        <f t="shared" si="95"/>
        <v>0</v>
      </c>
      <c r="BJ107" s="48">
        <f t="shared" si="95"/>
        <v>0</v>
      </c>
      <c r="BK107" s="48">
        <f t="shared" si="71"/>
        <v>0</v>
      </c>
      <c r="BL107" s="48">
        <f t="shared" si="72"/>
        <v>0</v>
      </c>
      <c r="BM107" s="48">
        <f t="shared" si="73"/>
        <v>0</v>
      </c>
      <c r="BN107" s="48">
        <f t="shared" si="74"/>
        <v>0</v>
      </c>
      <c r="BO107" s="48">
        <f t="shared" si="75"/>
        <v>0</v>
      </c>
      <c r="BP107" s="48">
        <f t="shared" si="76"/>
        <v>0</v>
      </c>
      <c r="BQ107" s="48">
        <f t="shared" si="77"/>
        <v>0</v>
      </c>
      <c r="BR107" s="48">
        <f t="shared" si="78"/>
        <v>0</v>
      </c>
    </row>
    <row r="108" spans="1:70" x14ac:dyDescent="0.3">
      <c r="A108" s="8">
        <f t="shared" si="90"/>
        <v>0</v>
      </c>
      <c r="B108" s="4"/>
      <c r="C108" s="4"/>
      <c r="D108" s="7"/>
      <c r="E108" s="7"/>
      <c r="F108" s="77"/>
      <c r="G108" s="77"/>
      <c r="I108" s="8">
        <f t="shared" si="68"/>
        <v>0</v>
      </c>
      <c r="J108" s="5"/>
      <c r="K108" s="5"/>
      <c r="L108" s="6"/>
      <c r="M108" s="6"/>
      <c r="N108" s="77"/>
      <c r="O108" s="77"/>
      <c r="P108" s="8">
        <f t="shared" si="69"/>
        <v>0</v>
      </c>
      <c r="R108" s="8">
        <f t="shared" si="79"/>
        <v>0</v>
      </c>
      <c r="S108" s="27"/>
      <c r="T108" s="27">
        <f t="shared" si="91"/>
        <v>0</v>
      </c>
      <c r="U108" s="27">
        <f t="shared" si="92"/>
        <v>0</v>
      </c>
      <c r="V108" s="27">
        <f t="shared" si="93"/>
        <v>0</v>
      </c>
      <c r="W108" s="27">
        <f t="shared" si="94"/>
        <v>0</v>
      </c>
      <c r="X108" s="27">
        <f t="shared" si="83"/>
        <v>0</v>
      </c>
      <c r="Y108" s="27"/>
      <c r="Z108" s="27"/>
      <c r="AA108" s="27">
        <f t="shared" si="84"/>
        <v>0</v>
      </c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8">
        <f t="shared" si="85"/>
        <v>0</v>
      </c>
      <c r="AN108" s="48">
        <f t="shared" si="85"/>
        <v>0</v>
      </c>
      <c r="AO108" s="48">
        <f t="shared" si="85"/>
        <v>0</v>
      </c>
      <c r="AP108" s="48">
        <f t="shared" si="85"/>
        <v>0</v>
      </c>
      <c r="AQ108" s="48">
        <f t="shared" si="85"/>
        <v>0</v>
      </c>
      <c r="AR108" s="48">
        <f t="shared" si="85"/>
        <v>0</v>
      </c>
      <c r="AS108" s="48">
        <f t="shared" si="85"/>
        <v>0</v>
      </c>
      <c r="AT108" s="48">
        <f t="shared" si="85"/>
        <v>0</v>
      </c>
      <c r="AU108" s="48">
        <f t="shared" si="86"/>
        <v>0</v>
      </c>
      <c r="AV108" s="48">
        <f t="shared" si="86"/>
        <v>0</v>
      </c>
      <c r="AW108" s="48">
        <f t="shared" si="86"/>
        <v>0</v>
      </c>
      <c r="AX108" s="48">
        <f t="shared" si="86"/>
        <v>0</v>
      </c>
      <c r="AY108" s="48">
        <f t="shared" si="86"/>
        <v>0</v>
      </c>
      <c r="AZ108" s="48">
        <f t="shared" si="86"/>
        <v>0</v>
      </c>
      <c r="BA108" s="48">
        <f t="shared" si="86"/>
        <v>0</v>
      </c>
      <c r="BB108" s="48">
        <f t="shared" si="86"/>
        <v>0</v>
      </c>
      <c r="BC108" s="48">
        <f t="shared" si="87"/>
        <v>0</v>
      </c>
      <c r="BD108" s="48">
        <f t="shared" si="96"/>
        <v>0</v>
      </c>
      <c r="BE108" s="48">
        <f t="shared" si="96"/>
        <v>0</v>
      </c>
      <c r="BF108" s="48">
        <f t="shared" si="95"/>
        <v>0</v>
      </c>
      <c r="BG108" s="48">
        <f t="shared" si="95"/>
        <v>0</v>
      </c>
      <c r="BH108" s="48">
        <f t="shared" si="95"/>
        <v>0</v>
      </c>
      <c r="BI108" s="48">
        <f t="shared" si="95"/>
        <v>0</v>
      </c>
      <c r="BJ108" s="48">
        <f t="shared" si="95"/>
        <v>0</v>
      </c>
      <c r="BK108" s="48">
        <f t="shared" si="71"/>
        <v>0</v>
      </c>
      <c r="BL108" s="48">
        <f t="shared" si="72"/>
        <v>0</v>
      </c>
      <c r="BM108" s="48">
        <f t="shared" si="73"/>
        <v>0</v>
      </c>
      <c r="BN108" s="48">
        <f t="shared" si="74"/>
        <v>0</v>
      </c>
      <c r="BO108" s="48">
        <f t="shared" si="75"/>
        <v>0</v>
      </c>
      <c r="BP108" s="48">
        <f t="shared" si="76"/>
        <v>0</v>
      </c>
      <c r="BQ108" s="48">
        <f t="shared" si="77"/>
        <v>0</v>
      </c>
      <c r="BR108" s="48">
        <f t="shared" si="78"/>
        <v>0</v>
      </c>
    </row>
    <row r="109" spans="1:70" x14ac:dyDescent="0.3">
      <c r="A109" s="8">
        <f t="shared" si="90"/>
        <v>0</v>
      </c>
      <c r="B109" s="4"/>
      <c r="C109" s="4"/>
      <c r="D109" s="7"/>
      <c r="E109" s="7"/>
      <c r="F109" s="77"/>
      <c r="G109" s="77"/>
      <c r="I109" s="8">
        <f t="shared" si="68"/>
        <v>0</v>
      </c>
      <c r="J109" s="5"/>
      <c r="K109" s="5"/>
      <c r="L109" s="6"/>
      <c r="M109" s="6"/>
      <c r="N109" s="77"/>
      <c r="O109" s="77"/>
      <c r="P109" s="8">
        <f t="shared" si="69"/>
        <v>0</v>
      </c>
      <c r="R109" s="8">
        <f t="shared" si="79"/>
        <v>0</v>
      </c>
      <c r="S109" s="27"/>
      <c r="T109" s="27">
        <f t="shared" si="91"/>
        <v>0</v>
      </c>
      <c r="U109" s="27">
        <f t="shared" si="92"/>
        <v>0</v>
      </c>
      <c r="V109" s="27">
        <f t="shared" si="93"/>
        <v>0</v>
      </c>
      <c r="W109" s="27">
        <f t="shared" si="94"/>
        <v>0</v>
      </c>
      <c r="X109" s="27">
        <f t="shared" si="83"/>
        <v>0</v>
      </c>
      <c r="Y109" s="27"/>
      <c r="Z109" s="27"/>
      <c r="AA109" s="27">
        <f t="shared" si="84"/>
        <v>0</v>
      </c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8">
        <f t="shared" si="85"/>
        <v>0</v>
      </c>
      <c r="AN109" s="48">
        <f t="shared" si="85"/>
        <v>0</v>
      </c>
      <c r="AO109" s="48">
        <f t="shared" si="85"/>
        <v>0</v>
      </c>
      <c r="AP109" s="48">
        <f t="shared" si="85"/>
        <v>0</v>
      </c>
      <c r="AQ109" s="48">
        <f t="shared" si="85"/>
        <v>0</v>
      </c>
      <c r="AR109" s="48">
        <f t="shared" si="85"/>
        <v>0</v>
      </c>
      <c r="AS109" s="48">
        <f t="shared" si="85"/>
        <v>0</v>
      </c>
      <c r="AT109" s="48">
        <f t="shared" si="85"/>
        <v>0</v>
      </c>
      <c r="AU109" s="48">
        <f t="shared" si="86"/>
        <v>0</v>
      </c>
      <c r="AV109" s="48">
        <f t="shared" si="86"/>
        <v>0</v>
      </c>
      <c r="AW109" s="48">
        <f t="shared" si="86"/>
        <v>0</v>
      </c>
      <c r="AX109" s="48">
        <f t="shared" si="86"/>
        <v>0</v>
      </c>
      <c r="AY109" s="48">
        <f t="shared" si="86"/>
        <v>0</v>
      </c>
      <c r="AZ109" s="48">
        <f t="shared" si="86"/>
        <v>0</v>
      </c>
      <c r="BA109" s="48">
        <f t="shared" si="86"/>
        <v>0</v>
      </c>
      <c r="BB109" s="48">
        <f t="shared" si="86"/>
        <v>0</v>
      </c>
      <c r="BC109" s="48">
        <f t="shared" si="87"/>
        <v>0</v>
      </c>
      <c r="BD109" s="48">
        <f t="shared" si="96"/>
        <v>0</v>
      </c>
      <c r="BE109" s="48">
        <f t="shared" si="96"/>
        <v>0</v>
      </c>
      <c r="BF109" s="48">
        <f t="shared" si="95"/>
        <v>0</v>
      </c>
      <c r="BG109" s="48">
        <f t="shared" si="95"/>
        <v>0</v>
      </c>
      <c r="BH109" s="48">
        <f t="shared" si="95"/>
        <v>0</v>
      </c>
      <c r="BI109" s="48">
        <f t="shared" si="95"/>
        <v>0</v>
      </c>
      <c r="BJ109" s="48">
        <f t="shared" si="95"/>
        <v>0</v>
      </c>
      <c r="BK109" s="48">
        <f t="shared" si="71"/>
        <v>0</v>
      </c>
      <c r="BL109" s="48">
        <f t="shared" si="72"/>
        <v>0</v>
      </c>
      <c r="BM109" s="48">
        <f t="shared" si="73"/>
        <v>0</v>
      </c>
      <c r="BN109" s="48">
        <f t="shared" si="74"/>
        <v>0</v>
      </c>
      <c r="BO109" s="48">
        <f t="shared" si="75"/>
        <v>0</v>
      </c>
      <c r="BP109" s="48">
        <f t="shared" si="76"/>
        <v>0</v>
      </c>
      <c r="BQ109" s="48">
        <f t="shared" si="77"/>
        <v>0</v>
      </c>
      <c r="BR109" s="48">
        <f t="shared" si="78"/>
        <v>0</v>
      </c>
    </row>
    <row r="110" spans="1:70" x14ac:dyDescent="0.3">
      <c r="A110" s="8">
        <f t="shared" si="90"/>
        <v>0</v>
      </c>
      <c r="B110" s="4"/>
      <c r="C110" s="4"/>
      <c r="D110" s="7"/>
      <c r="E110" s="7"/>
      <c r="F110" s="77"/>
      <c r="G110" s="77"/>
      <c r="I110" s="8">
        <f t="shared" si="68"/>
        <v>0</v>
      </c>
      <c r="J110" s="5"/>
      <c r="K110" s="5"/>
      <c r="L110" s="6"/>
      <c r="M110" s="6"/>
      <c r="N110" s="77"/>
      <c r="O110" s="77"/>
      <c r="P110" s="8">
        <f t="shared" si="69"/>
        <v>0</v>
      </c>
      <c r="R110" s="8">
        <f t="shared" si="79"/>
        <v>0</v>
      </c>
      <c r="S110" s="27"/>
      <c r="T110" s="27">
        <f t="shared" si="91"/>
        <v>0</v>
      </c>
      <c r="U110" s="27">
        <f t="shared" si="92"/>
        <v>0</v>
      </c>
      <c r="V110" s="27">
        <f t="shared" si="93"/>
        <v>0</v>
      </c>
      <c r="W110" s="27">
        <f t="shared" si="94"/>
        <v>0</v>
      </c>
      <c r="X110" s="27">
        <f t="shared" si="83"/>
        <v>0</v>
      </c>
      <c r="Y110" s="27"/>
      <c r="Z110" s="27"/>
      <c r="AA110" s="27">
        <f t="shared" si="84"/>
        <v>0</v>
      </c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8">
        <f t="shared" si="85"/>
        <v>0</v>
      </c>
      <c r="AN110" s="48">
        <f t="shared" si="85"/>
        <v>0</v>
      </c>
      <c r="AO110" s="48">
        <f t="shared" si="85"/>
        <v>0</v>
      </c>
      <c r="AP110" s="48">
        <f t="shared" si="85"/>
        <v>0</v>
      </c>
      <c r="AQ110" s="48">
        <f t="shared" si="85"/>
        <v>0</v>
      </c>
      <c r="AR110" s="48">
        <f t="shared" si="85"/>
        <v>0</v>
      </c>
      <c r="AS110" s="48">
        <f t="shared" si="85"/>
        <v>0</v>
      </c>
      <c r="AT110" s="48">
        <f t="shared" si="85"/>
        <v>0</v>
      </c>
      <c r="AU110" s="48">
        <f t="shared" si="86"/>
        <v>0</v>
      </c>
      <c r="AV110" s="48">
        <f t="shared" si="86"/>
        <v>0</v>
      </c>
      <c r="AW110" s="48">
        <f t="shared" si="86"/>
        <v>0</v>
      </c>
      <c r="AX110" s="48">
        <f t="shared" si="86"/>
        <v>0</v>
      </c>
      <c r="AY110" s="48">
        <f t="shared" si="86"/>
        <v>0</v>
      </c>
      <c r="AZ110" s="48">
        <f t="shared" si="86"/>
        <v>0</v>
      </c>
      <c r="BA110" s="48">
        <f t="shared" si="86"/>
        <v>0</v>
      </c>
      <c r="BB110" s="48">
        <f t="shared" si="86"/>
        <v>0</v>
      </c>
      <c r="BC110" s="48">
        <f t="shared" si="87"/>
        <v>0</v>
      </c>
      <c r="BD110" s="48">
        <f t="shared" si="96"/>
        <v>0</v>
      </c>
      <c r="BE110" s="48">
        <f t="shared" si="96"/>
        <v>0</v>
      </c>
      <c r="BF110" s="48">
        <f t="shared" si="95"/>
        <v>0</v>
      </c>
      <c r="BG110" s="48">
        <f t="shared" si="95"/>
        <v>0</v>
      </c>
      <c r="BH110" s="48">
        <f t="shared" si="95"/>
        <v>0</v>
      </c>
      <c r="BI110" s="48">
        <f t="shared" si="95"/>
        <v>0</v>
      </c>
      <c r="BJ110" s="48">
        <f t="shared" si="95"/>
        <v>0</v>
      </c>
      <c r="BK110" s="48">
        <f t="shared" si="71"/>
        <v>0</v>
      </c>
      <c r="BL110" s="48">
        <f t="shared" si="72"/>
        <v>0</v>
      </c>
      <c r="BM110" s="48">
        <f t="shared" si="73"/>
        <v>0</v>
      </c>
      <c r="BN110" s="48">
        <f t="shared" si="74"/>
        <v>0</v>
      </c>
      <c r="BO110" s="48">
        <f t="shared" si="75"/>
        <v>0</v>
      </c>
      <c r="BP110" s="48">
        <f t="shared" si="76"/>
        <v>0</v>
      </c>
      <c r="BQ110" s="48">
        <f t="shared" si="77"/>
        <v>0</v>
      </c>
      <c r="BR110" s="48">
        <f t="shared" si="78"/>
        <v>0</v>
      </c>
    </row>
    <row r="111" spans="1:70" x14ac:dyDescent="0.3">
      <c r="A111" s="8">
        <f t="shared" si="90"/>
        <v>0</v>
      </c>
      <c r="B111" s="4"/>
      <c r="C111" s="4"/>
      <c r="D111" s="7"/>
      <c r="E111" s="7"/>
      <c r="F111" s="77"/>
      <c r="G111" s="77"/>
      <c r="I111" s="8">
        <f t="shared" si="68"/>
        <v>0</v>
      </c>
      <c r="J111" s="5"/>
      <c r="K111" s="5"/>
      <c r="L111" s="6"/>
      <c r="M111" s="6"/>
      <c r="N111" s="77"/>
      <c r="O111" s="77"/>
      <c r="P111" s="8">
        <f t="shared" si="69"/>
        <v>0</v>
      </c>
      <c r="R111" s="8">
        <f t="shared" si="79"/>
        <v>0</v>
      </c>
      <c r="S111" s="27"/>
      <c r="T111" s="27">
        <f t="shared" si="91"/>
        <v>0</v>
      </c>
      <c r="U111" s="27">
        <f t="shared" si="92"/>
        <v>0</v>
      </c>
      <c r="V111" s="27">
        <f t="shared" si="93"/>
        <v>0</v>
      </c>
      <c r="W111" s="27">
        <f t="shared" si="94"/>
        <v>0</v>
      </c>
      <c r="X111" s="27">
        <f t="shared" si="83"/>
        <v>0</v>
      </c>
      <c r="Y111" s="27"/>
      <c r="Z111" s="27"/>
      <c r="AA111" s="27">
        <f t="shared" si="84"/>
        <v>0</v>
      </c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8">
        <f t="shared" si="85"/>
        <v>0</v>
      </c>
      <c r="AN111" s="48">
        <f t="shared" si="85"/>
        <v>0</v>
      </c>
      <c r="AO111" s="48">
        <f t="shared" si="85"/>
        <v>0</v>
      </c>
      <c r="AP111" s="48">
        <f t="shared" si="85"/>
        <v>0</v>
      </c>
      <c r="AQ111" s="48">
        <f t="shared" si="85"/>
        <v>0</v>
      </c>
      <c r="AR111" s="48">
        <f t="shared" si="85"/>
        <v>0</v>
      </c>
      <c r="AS111" s="48">
        <f t="shared" si="85"/>
        <v>0</v>
      </c>
      <c r="AT111" s="48">
        <f t="shared" si="85"/>
        <v>0</v>
      </c>
      <c r="AU111" s="48">
        <f t="shared" si="86"/>
        <v>0</v>
      </c>
      <c r="AV111" s="48">
        <f t="shared" si="86"/>
        <v>0</v>
      </c>
      <c r="AW111" s="48">
        <f t="shared" si="86"/>
        <v>0</v>
      </c>
      <c r="AX111" s="48">
        <f t="shared" si="86"/>
        <v>0</v>
      </c>
      <c r="AY111" s="48">
        <f t="shared" si="86"/>
        <v>0</v>
      </c>
      <c r="AZ111" s="48">
        <f t="shared" si="86"/>
        <v>0</v>
      </c>
      <c r="BA111" s="48">
        <f t="shared" si="86"/>
        <v>0</v>
      </c>
      <c r="BB111" s="48">
        <f t="shared" si="86"/>
        <v>0</v>
      </c>
      <c r="BC111" s="48">
        <f t="shared" si="87"/>
        <v>0</v>
      </c>
      <c r="BD111" s="48">
        <f t="shared" si="96"/>
        <v>0</v>
      </c>
      <c r="BE111" s="48">
        <f t="shared" si="96"/>
        <v>0</v>
      </c>
      <c r="BF111" s="48">
        <f t="shared" si="95"/>
        <v>0</v>
      </c>
      <c r="BG111" s="48">
        <f t="shared" si="95"/>
        <v>0</v>
      </c>
      <c r="BH111" s="48">
        <f t="shared" si="95"/>
        <v>0</v>
      </c>
      <c r="BI111" s="48">
        <f t="shared" si="95"/>
        <v>0</v>
      </c>
      <c r="BJ111" s="48">
        <f t="shared" si="95"/>
        <v>0</v>
      </c>
      <c r="BK111" s="48">
        <f t="shared" si="71"/>
        <v>0</v>
      </c>
      <c r="BL111" s="48">
        <f t="shared" si="72"/>
        <v>0</v>
      </c>
      <c r="BM111" s="48">
        <f t="shared" si="73"/>
        <v>0</v>
      </c>
      <c r="BN111" s="48">
        <f t="shared" si="74"/>
        <v>0</v>
      </c>
      <c r="BO111" s="48">
        <f t="shared" si="75"/>
        <v>0</v>
      </c>
      <c r="BP111" s="48">
        <f t="shared" si="76"/>
        <v>0</v>
      </c>
      <c r="BQ111" s="48">
        <f t="shared" si="77"/>
        <v>0</v>
      </c>
      <c r="BR111" s="48">
        <f t="shared" si="78"/>
        <v>0</v>
      </c>
    </row>
    <row r="112" spans="1:70" x14ac:dyDescent="0.3">
      <c r="A112" s="8">
        <f t="shared" si="90"/>
        <v>0</v>
      </c>
      <c r="B112" s="4"/>
      <c r="C112" s="4"/>
      <c r="D112" s="7"/>
      <c r="E112" s="7"/>
      <c r="F112" s="77"/>
      <c r="G112" s="77"/>
      <c r="I112" s="8">
        <f t="shared" si="68"/>
        <v>0</v>
      </c>
      <c r="J112" s="5"/>
      <c r="K112" s="5"/>
      <c r="L112" s="6"/>
      <c r="M112" s="6"/>
      <c r="N112" s="77"/>
      <c r="O112" s="77"/>
      <c r="P112" s="8">
        <f t="shared" si="69"/>
        <v>0</v>
      </c>
      <c r="R112" s="8">
        <f t="shared" si="79"/>
        <v>0</v>
      </c>
      <c r="S112" s="27"/>
      <c r="T112" s="27">
        <f t="shared" si="91"/>
        <v>0</v>
      </c>
      <c r="U112" s="27">
        <f t="shared" si="92"/>
        <v>0</v>
      </c>
      <c r="V112" s="27">
        <f t="shared" si="93"/>
        <v>0</v>
      </c>
      <c r="W112" s="27">
        <f t="shared" si="94"/>
        <v>0</v>
      </c>
      <c r="X112" s="27">
        <f t="shared" si="83"/>
        <v>0</v>
      </c>
      <c r="Y112" s="27"/>
      <c r="Z112" s="27"/>
      <c r="AA112" s="27">
        <f t="shared" si="84"/>
        <v>0</v>
      </c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8">
        <f t="shared" si="85"/>
        <v>0</v>
      </c>
      <c r="AN112" s="48">
        <f t="shared" si="85"/>
        <v>0</v>
      </c>
      <c r="AO112" s="48">
        <f t="shared" si="85"/>
        <v>0</v>
      </c>
      <c r="AP112" s="48">
        <f t="shared" si="85"/>
        <v>0</v>
      </c>
      <c r="AQ112" s="48">
        <f t="shared" si="85"/>
        <v>0</v>
      </c>
      <c r="AR112" s="48">
        <f t="shared" si="85"/>
        <v>0</v>
      </c>
      <c r="AS112" s="48">
        <f t="shared" si="85"/>
        <v>0</v>
      </c>
      <c r="AT112" s="48">
        <f t="shared" si="85"/>
        <v>0</v>
      </c>
      <c r="AU112" s="48">
        <f t="shared" si="86"/>
        <v>0</v>
      </c>
      <c r="AV112" s="48">
        <f t="shared" si="86"/>
        <v>0</v>
      </c>
      <c r="AW112" s="48">
        <f t="shared" si="86"/>
        <v>0</v>
      </c>
      <c r="AX112" s="48">
        <f t="shared" si="86"/>
        <v>0</v>
      </c>
      <c r="AY112" s="48">
        <f t="shared" si="86"/>
        <v>0</v>
      </c>
      <c r="AZ112" s="48">
        <f t="shared" si="86"/>
        <v>0</v>
      </c>
      <c r="BA112" s="48">
        <f t="shared" si="86"/>
        <v>0</v>
      </c>
      <c r="BB112" s="48">
        <f t="shared" si="86"/>
        <v>0</v>
      </c>
      <c r="BC112" s="48">
        <f t="shared" si="87"/>
        <v>0</v>
      </c>
      <c r="BD112" s="48">
        <f t="shared" si="96"/>
        <v>0</v>
      </c>
      <c r="BE112" s="48">
        <f t="shared" si="96"/>
        <v>0</v>
      </c>
      <c r="BF112" s="48">
        <f t="shared" si="95"/>
        <v>0</v>
      </c>
      <c r="BG112" s="48">
        <f t="shared" si="95"/>
        <v>0</v>
      </c>
      <c r="BH112" s="48">
        <f t="shared" si="95"/>
        <v>0</v>
      </c>
      <c r="BI112" s="48">
        <f t="shared" si="95"/>
        <v>0</v>
      </c>
      <c r="BJ112" s="48">
        <f t="shared" si="95"/>
        <v>0</v>
      </c>
      <c r="BK112" s="48">
        <f t="shared" si="71"/>
        <v>0</v>
      </c>
      <c r="BL112" s="48">
        <f t="shared" si="72"/>
        <v>0</v>
      </c>
      <c r="BM112" s="48">
        <f t="shared" si="73"/>
        <v>0</v>
      </c>
      <c r="BN112" s="48">
        <f t="shared" si="74"/>
        <v>0</v>
      </c>
      <c r="BO112" s="48">
        <f t="shared" si="75"/>
        <v>0</v>
      </c>
      <c r="BP112" s="48">
        <f t="shared" si="76"/>
        <v>0</v>
      </c>
      <c r="BQ112" s="48">
        <f t="shared" si="77"/>
        <v>0</v>
      </c>
      <c r="BR112" s="48">
        <f t="shared" si="78"/>
        <v>0</v>
      </c>
    </row>
    <row r="113" spans="1:102" x14ac:dyDescent="0.3">
      <c r="A113" s="8">
        <f t="shared" si="90"/>
        <v>0</v>
      </c>
      <c r="B113" s="4"/>
      <c r="C113" s="4"/>
      <c r="D113" s="7"/>
      <c r="E113" s="7"/>
      <c r="F113" s="77"/>
      <c r="G113" s="77"/>
      <c r="I113" s="8">
        <f t="shared" si="68"/>
        <v>0</v>
      </c>
      <c r="J113" s="5"/>
      <c r="K113" s="5"/>
      <c r="L113" s="6"/>
      <c r="M113" s="6"/>
      <c r="N113" s="77"/>
      <c r="O113" s="77"/>
      <c r="P113" s="8">
        <f t="shared" si="69"/>
        <v>0</v>
      </c>
      <c r="R113" s="8">
        <f t="shared" si="79"/>
        <v>0</v>
      </c>
      <c r="S113" s="27"/>
      <c r="T113" s="27">
        <f t="shared" si="91"/>
        <v>0</v>
      </c>
      <c r="U113" s="27">
        <f t="shared" si="92"/>
        <v>0</v>
      </c>
      <c r="V113" s="27">
        <f t="shared" si="93"/>
        <v>0</v>
      </c>
      <c r="W113" s="27">
        <f t="shared" si="94"/>
        <v>0</v>
      </c>
      <c r="X113" s="27">
        <f t="shared" si="83"/>
        <v>0</v>
      </c>
      <c r="Y113" s="27"/>
      <c r="Z113" s="27"/>
      <c r="AA113" s="27">
        <f t="shared" si="84"/>
        <v>0</v>
      </c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8">
        <f t="shared" si="85"/>
        <v>0</v>
      </c>
      <c r="AN113" s="48">
        <f t="shared" si="85"/>
        <v>0</v>
      </c>
      <c r="AO113" s="48">
        <f t="shared" si="85"/>
        <v>0</v>
      </c>
      <c r="AP113" s="48">
        <f t="shared" si="85"/>
        <v>0</v>
      </c>
      <c r="AQ113" s="48">
        <f t="shared" si="85"/>
        <v>0</v>
      </c>
      <c r="AR113" s="48">
        <f t="shared" si="85"/>
        <v>0</v>
      </c>
      <c r="AS113" s="48">
        <f t="shared" si="85"/>
        <v>0</v>
      </c>
      <c r="AT113" s="48">
        <f t="shared" si="85"/>
        <v>0</v>
      </c>
      <c r="AU113" s="48">
        <f t="shared" si="86"/>
        <v>0</v>
      </c>
      <c r="AV113" s="48">
        <f t="shared" si="86"/>
        <v>0</v>
      </c>
      <c r="AW113" s="48">
        <f t="shared" si="86"/>
        <v>0</v>
      </c>
      <c r="AX113" s="48">
        <f t="shared" si="86"/>
        <v>0</v>
      </c>
      <c r="AY113" s="48">
        <f t="shared" si="86"/>
        <v>0</v>
      </c>
      <c r="AZ113" s="48">
        <f t="shared" si="86"/>
        <v>0</v>
      </c>
      <c r="BA113" s="48">
        <f t="shared" si="86"/>
        <v>0</v>
      </c>
      <c r="BB113" s="48">
        <f t="shared" si="86"/>
        <v>0</v>
      </c>
      <c r="BC113" s="48">
        <f t="shared" si="87"/>
        <v>0</v>
      </c>
      <c r="BD113" s="48">
        <f t="shared" si="96"/>
        <v>0</v>
      </c>
      <c r="BE113" s="48">
        <f t="shared" si="96"/>
        <v>0</v>
      </c>
      <c r="BF113" s="48">
        <f t="shared" si="95"/>
        <v>0</v>
      </c>
      <c r="BG113" s="48">
        <f t="shared" si="95"/>
        <v>0</v>
      </c>
      <c r="BH113" s="48">
        <f t="shared" si="95"/>
        <v>0</v>
      </c>
      <c r="BI113" s="48">
        <f t="shared" si="95"/>
        <v>0</v>
      </c>
      <c r="BJ113" s="48">
        <f t="shared" si="95"/>
        <v>0</v>
      </c>
      <c r="BK113" s="48">
        <f t="shared" si="71"/>
        <v>0</v>
      </c>
      <c r="BL113" s="48">
        <f t="shared" si="72"/>
        <v>0</v>
      </c>
      <c r="BM113" s="48">
        <f t="shared" si="73"/>
        <v>0</v>
      </c>
      <c r="BN113" s="48">
        <f t="shared" si="74"/>
        <v>0</v>
      </c>
      <c r="BO113" s="48">
        <f t="shared" si="75"/>
        <v>0</v>
      </c>
      <c r="BP113" s="48">
        <f t="shared" si="76"/>
        <v>0</v>
      </c>
      <c r="BQ113" s="48">
        <f t="shared" si="77"/>
        <v>0</v>
      </c>
      <c r="BR113" s="48">
        <f t="shared" si="78"/>
        <v>0</v>
      </c>
    </row>
    <row r="114" spans="1:102" x14ac:dyDescent="0.3">
      <c r="A114" s="8">
        <f t="shared" si="90"/>
        <v>0</v>
      </c>
      <c r="B114" s="4"/>
      <c r="C114" s="4"/>
      <c r="D114" s="7"/>
      <c r="E114" s="7"/>
      <c r="F114" s="77"/>
      <c r="G114" s="77"/>
      <c r="I114" s="8">
        <f t="shared" si="68"/>
        <v>0</v>
      </c>
      <c r="J114" s="5"/>
      <c r="K114" s="5"/>
      <c r="L114" s="6"/>
      <c r="M114" s="6"/>
      <c r="N114" s="77"/>
      <c r="O114" s="77"/>
      <c r="P114" s="8">
        <f t="shared" si="69"/>
        <v>0</v>
      </c>
      <c r="R114" s="8">
        <f t="shared" si="79"/>
        <v>0</v>
      </c>
      <c r="S114" s="27"/>
      <c r="T114" s="27">
        <f t="shared" si="91"/>
        <v>0</v>
      </c>
      <c r="U114" s="27">
        <f t="shared" si="92"/>
        <v>0</v>
      </c>
      <c r="V114" s="27">
        <f t="shared" si="93"/>
        <v>0</v>
      </c>
      <c r="W114" s="27">
        <f t="shared" si="94"/>
        <v>0</v>
      </c>
      <c r="X114" s="27">
        <f t="shared" si="83"/>
        <v>0</v>
      </c>
      <c r="Y114" s="27"/>
      <c r="Z114" s="27"/>
      <c r="AA114" s="27">
        <f t="shared" si="84"/>
        <v>0</v>
      </c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8">
        <f t="shared" si="85"/>
        <v>0</v>
      </c>
      <c r="AN114" s="48">
        <f t="shared" si="85"/>
        <v>0</v>
      </c>
      <c r="AO114" s="48">
        <f t="shared" si="85"/>
        <v>0</v>
      </c>
      <c r="AP114" s="48">
        <f t="shared" si="85"/>
        <v>0</v>
      </c>
      <c r="AQ114" s="48">
        <f t="shared" si="85"/>
        <v>0</v>
      </c>
      <c r="AR114" s="48">
        <f t="shared" si="85"/>
        <v>0</v>
      </c>
      <c r="AS114" s="48">
        <f t="shared" si="85"/>
        <v>0</v>
      </c>
      <c r="AT114" s="48">
        <f t="shared" si="85"/>
        <v>0</v>
      </c>
      <c r="AU114" s="48">
        <f t="shared" si="86"/>
        <v>0</v>
      </c>
      <c r="AV114" s="48">
        <f t="shared" si="86"/>
        <v>0</v>
      </c>
      <c r="AW114" s="48">
        <f t="shared" si="86"/>
        <v>0</v>
      </c>
      <c r="AX114" s="48">
        <f t="shared" si="86"/>
        <v>0</v>
      </c>
      <c r="AY114" s="48">
        <f t="shared" si="86"/>
        <v>0</v>
      </c>
      <c r="AZ114" s="48">
        <f t="shared" si="86"/>
        <v>0</v>
      </c>
      <c r="BA114" s="48">
        <f t="shared" si="86"/>
        <v>0</v>
      </c>
      <c r="BB114" s="48">
        <f t="shared" si="86"/>
        <v>0</v>
      </c>
      <c r="BC114" s="48">
        <f t="shared" si="87"/>
        <v>0</v>
      </c>
      <c r="BD114" s="48">
        <f t="shared" si="96"/>
        <v>0</v>
      </c>
      <c r="BE114" s="48">
        <f t="shared" si="96"/>
        <v>0</v>
      </c>
      <c r="BF114" s="48">
        <f t="shared" si="95"/>
        <v>0</v>
      </c>
      <c r="BG114" s="48">
        <f t="shared" si="95"/>
        <v>0</v>
      </c>
      <c r="BH114" s="48">
        <f t="shared" si="95"/>
        <v>0</v>
      </c>
      <c r="BI114" s="48">
        <f t="shared" si="95"/>
        <v>0</v>
      </c>
      <c r="BJ114" s="48">
        <f t="shared" si="95"/>
        <v>0</v>
      </c>
      <c r="BK114" s="48">
        <f t="shared" si="71"/>
        <v>0</v>
      </c>
      <c r="BL114" s="48">
        <f t="shared" si="72"/>
        <v>0</v>
      </c>
      <c r="BM114" s="48">
        <f t="shared" si="73"/>
        <v>0</v>
      </c>
      <c r="BN114" s="48">
        <f t="shared" si="74"/>
        <v>0</v>
      </c>
      <c r="BO114" s="48">
        <f t="shared" si="75"/>
        <v>0</v>
      </c>
      <c r="BP114" s="48">
        <f t="shared" si="76"/>
        <v>0</v>
      </c>
      <c r="BQ114" s="48">
        <f t="shared" si="77"/>
        <v>0</v>
      </c>
      <c r="BR114" s="48">
        <f t="shared" si="78"/>
        <v>0</v>
      </c>
    </row>
    <row r="115" spans="1:102" x14ac:dyDescent="0.3">
      <c r="A115" s="8">
        <f t="shared" si="90"/>
        <v>0</v>
      </c>
      <c r="B115" s="4"/>
      <c r="C115" s="4"/>
      <c r="D115" s="7"/>
      <c r="E115" s="7"/>
      <c r="F115" s="77"/>
      <c r="G115" s="77"/>
      <c r="I115" s="8">
        <f t="shared" si="68"/>
        <v>0</v>
      </c>
      <c r="J115" s="5"/>
      <c r="K115" s="5"/>
      <c r="L115" s="6"/>
      <c r="M115" s="6"/>
      <c r="N115" s="77"/>
      <c r="O115" s="77"/>
      <c r="P115" s="8">
        <f t="shared" si="69"/>
        <v>0</v>
      </c>
      <c r="R115" s="8">
        <f t="shared" si="79"/>
        <v>0</v>
      </c>
      <c r="S115" s="27"/>
      <c r="T115" s="27">
        <f t="shared" si="91"/>
        <v>0</v>
      </c>
      <c r="U115" s="27">
        <f t="shared" si="92"/>
        <v>0</v>
      </c>
      <c r="V115" s="27">
        <f t="shared" si="93"/>
        <v>0</v>
      </c>
      <c r="W115" s="27">
        <f t="shared" si="94"/>
        <v>0</v>
      </c>
      <c r="X115" s="27">
        <f t="shared" si="83"/>
        <v>0</v>
      </c>
      <c r="Y115" s="27"/>
      <c r="Z115" s="27"/>
      <c r="AA115" s="27">
        <f t="shared" si="84"/>
        <v>0</v>
      </c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8">
        <f t="shared" si="85"/>
        <v>0</v>
      </c>
      <c r="AN115" s="48">
        <f t="shared" si="85"/>
        <v>0</v>
      </c>
      <c r="AO115" s="48">
        <f t="shared" si="85"/>
        <v>0</v>
      </c>
      <c r="AP115" s="48">
        <f t="shared" si="85"/>
        <v>0</v>
      </c>
      <c r="AQ115" s="48">
        <f t="shared" si="85"/>
        <v>0</v>
      </c>
      <c r="AR115" s="48">
        <f t="shared" si="85"/>
        <v>0</v>
      </c>
      <c r="AS115" s="48">
        <f t="shared" si="85"/>
        <v>0</v>
      </c>
      <c r="AT115" s="48">
        <f t="shared" si="85"/>
        <v>0</v>
      </c>
      <c r="AU115" s="48">
        <f t="shared" si="86"/>
        <v>0</v>
      </c>
      <c r="AV115" s="48">
        <f t="shared" si="86"/>
        <v>0</v>
      </c>
      <c r="AW115" s="48">
        <f t="shared" si="86"/>
        <v>0</v>
      </c>
      <c r="AX115" s="48">
        <f t="shared" si="86"/>
        <v>0</v>
      </c>
      <c r="AY115" s="48">
        <f t="shared" si="86"/>
        <v>0</v>
      </c>
      <c r="AZ115" s="48">
        <f t="shared" si="86"/>
        <v>0</v>
      </c>
      <c r="BA115" s="48">
        <f t="shared" si="86"/>
        <v>0</v>
      </c>
      <c r="BB115" s="48">
        <f t="shared" si="86"/>
        <v>0</v>
      </c>
      <c r="BC115" s="48">
        <f t="shared" si="87"/>
        <v>0</v>
      </c>
      <c r="BD115" s="48">
        <f t="shared" si="96"/>
        <v>0</v>
      </c>
      <c r="BE115" s="48">
        <f t="shared" si="96"/>
        <v>0</v>
      </c>
      <c r="BF115" s="48">
        <f t="shared" si="95"/>
        <v>0</v>
      </c>
      <c r="BG115" s="48">
        <f t="shared" si="95"/>
        <v>0</v>
      </c>
      <c r="BH115" s="48">
        <f t="shared" si="95"/>
        <v>0</v>
      </c>
      <c r="BI115" s="48">
        <f t="shared" si="95"/>
        <v>0</v>
      </c>
      <c r="BJ115" s="48">
        <f t="shared" si="95"/>
        <v>0</v>
      </c>
      <c r="BK115" s="48">
        <f t="shared" si="71"/>
        <v>0</v>
      </c>
      <c r="BL115" s="48">
        <f t="shared" si="72"/>
        <v>0</v>
      </c>
      <c r="BM115" s="48">
        <f t="shared" si="73"/>
        <v>0</v>
      </c>
      <c r="BN115" s="48">
        <f t="shared" si="74"/>
        <v>0</v>
      </c>
      <c r="BO115" s="48">
        <f t="shared" si="75"/>
        <v>0</v>
      </c>
      <c r="BP115" s="48">
        <f t="shared" si="76"/>
        <v>0</v>
      </c>
      <c r="BQ115" s="48">
        <f t="shared" si="77"/>
        <v>0</v>
      </c>
      <c r="BR115" s="48">
        <f t="shared" si="78"/>
        <v>0</v>
      </c>
    </row>
    <row r="116" spans="1:102" x14ac:dyDescent="0.3">
      <c r="A116" s="8">
        <f t="shared" si="90"/>
        <v>0</v>
      </c>
      <c r="B116" s="4"/>
      <c r="C116" s="4"/>
      <c r="D116" s="7"/>
      <c r="E116" s="7"/>
      <c r="F116" s="77"/>
      <c r="G116" s="77"/>
      <c r="I116" s="8">
        <f t="shared" si="68"/>
        <v>0</v>
      </c>
      <c r="J116" s="5"/>
      <c r="K116" s="5"/>
      <c r="L116" s="6"/>
      <c r="M116" s="6"/>
      <c r="N116" s="77"/>
      <c r="O116" s="77"/>
      <c r="P116" s="8">
        <f t="shared" si="69"/>
        <v>0</v>
      </c>
      <c r="R116" s="8">
        <f t="shared" si="79"/>
        <v>0</v>
      </c>
      <c r="S116" s="27"/>
      <c r="T116" s="27">
        <f t="shared" si="91"/>
        <v>0</v>
      </c>
      <c r="U116" s="27">
        <f t="shared" si="92"/>
        <v>0</v>
      </c>
      <c r="V116" s="27">
        <f t="shared" si="93"/>
        <v>0</v>
      </c>
      <c r="W116" s="27">
        <f t="shared" si="94"/>
        <v>0</v>
      </c>
      <c r="X116" s="27">
        <f t="shared" si="83"/>
        <v>0</v>
      </c>
      <c r="Y116" s="27"/>
      <c r="Z116" s="27"/>
      <c r="AA116" s="27">
        <f t="shared" si="84"/>
        <v>0</v>
      </c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8">
        <f t="shared" si="85"/>
        <v>0</v>
      </c>
      <c r="AN116" s="48">
        <f t="shared" si="85"/>
        <v>0</v>
      </c>
      <c r="AO116" s="48">
        <f t="shared" si="85"/>
        <v>0</v>
      </c>
      <c r="AP116" s="48">
        <f t="shared" si="85"/>
        <v>0</v>
      </c>
      <c r="AQ116" s="48">
        <f t="shared" si="85"/>
        <v>0</v>
      </c>
      <c r="AR116" s="48">
        <f t="shared" si="85"/>
        <v>0</v>
      </c>
      <c r="AS116" s="48">
        <f t="shared" si="85"/>
        <v>0</v>
      </c>
      <c r="AT116" s="48">
        <f t="shared" si="85"/>
        <v>0</v>
      </c>
      <c r="AU116" s="48">
        <f t="shared" si="86"/>
        <v>0</v>
      </c>
      <c r="AV116" s="48">
        <f t="shared" si="86"/>
        <v>0</v>
      </c>
      <c r="AW116" s="48">
        <f t="shared" si="86"/>
        <v>0</v>
      </c>
      <c r="AX116" s="48">
        <f t="shared" si="86"/>
        <v>0</v>
      </c>
      <c r="AY116" s="48">
        <f t="shared" si="86"/>
        <v>0</v>
      </c>
      <c r="AZ116" s="48">
        <f t="shared" si="86"/>
        <v>0</v>
      </c>
      <c r="BA116" s="48">
        <f t="shared" si="86"/>
        <v>0</v>
      </c>
      <c r="BB116" s="48">
        <f t="shared" si="86"/>
        <v>0</v>
      </c>
      <c r="BC116" s="48">
        <f t="shared" si="87"/>
        <v>0</v>
      </c>
      <c r="BD116" s="48">
        <f t="shared" si="96"/>
        <v>0</v>
      </c>
      <c r="BE116" s="48">
        <f t="shared" si="96"/>
        <v>0</v>
      </c>
      <c r="BF116" s="48">
        <f t="shared" ref="BF116:BJ123" si="97">IF($G116=BF$23,1,0)</f>
        <v>0</v>
      </c>
      <c r="BG116" s="48">
        <f t="shared" si="97"/>
        <v>0</v>
      </c>
      <c r="BH116" s="48">
        <f t="shared" si="97"/>
        <v>0</v>
      </c>
      <c r="BI116" s="48">
        <f t="shared" si="97"/>
        <v>0</v>
      </c>
      <c r="BJ116" s="48">
        <f t="shared" si="97"/>
        <v>0</v>
      </c>
      <c r="BK116" s="48">
        <f t="shared" si="71"/>
        <v>0</v>
      </c>
      <c r="BL116" s="48">
        <f t="shared" si="72"/>
        <v>0</v>
      </c>
      <c r="BM116" s="48">
        <f t="shared" si="73"/>
        <v>0</v>
      </c>
      <c r="BN116" s="48">
        <f t="shared" si="74"/>
        <v>0</v>
      </c>
      <c r="BO116" s="48">
        <f t="shared" si="75"/>
        <v>0</v>
      </c>
      <c r="BP116" s="48">
        <f t="shared" si="76"/>
        <v>0</v>
      </c>
      <c r="BQ116" s="48">
        <f t="shared" si="77"/>
        <v>0</v>
      </c>
      <c r="BR116" s="48">
        <f t="shared" si="78"/>
        <v>0</v>
      </c>
    </row>
    <row r="117" spans="1:102" x14ac:dyDescent="0.3">
      <c r="A117" s="8">
        <f t="shared" si="90"/>
        <v>0</v>
      </c>
      <c r="B117" s="4"/>
      <c r="C117" s="4"/>
      <c r="D117" s="7"/>
      <c r="E117" s="7"/>
      <c r="F117" s="77"/>
      <c r="G117" s="77"/>
      <c r="I117" s="8">
        <f t="shared" si="68"/>
        <v>0</v>
      </c>
      <c r="J117" s="5"/>
      <c r="K117" s="5"/>
      <c r="L117" s="6"/>
      <c r="M117" s="6"/>
      <c r="N117" s="77"/>
      <c r="O117" s="77"/>
      <c r="P117" s="8">
        <f t="shared" si="69"/>
        <v>0</v>
      </c>
      <c r="R117" s="8">
        <f t="shared" si="79"/>
        <v>0</v>
      </c>
      <c r="S117" s="27"/>
      <c r="T117" s="27">
        <f t="shared" si="91"/>
        <v>0</v>
      </c>
      <c r="U117" s="27">
        <f t="shared" si="92"/>
        <v>0</v>
      </c>
      <c r="V117" s="27">
        <f t="shared" si="93"/>
        <v>0</v>
      </c>
      <c r="W117" s="27">
        <f t="shared" si="94"/>
        <v>0</v>
      </c>
      <c r="X117" s="27">
        <f t="shared" si="83"/>
        <v>0</v>
      </c>
      <c r="Y117" s="27"/>
      <c r="Z117" s="27"/>
      <c r="AA117" s="27">
        <f t="shared" si="84"/>
        <v>0</v>
      </c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8">
        <f t="shared" si="85"/>
        <v>0</v>
      </c>
      <c r="AN117" s="48">
        <f t="shared" si="85"/>
        <v>0</v>
      </c>
      <c r="AO117" s="48">
        <f t="shared" si="85"/>
        <v>0</v>
      </c>
      <c r="AP117" s="48">
        <f t="shared" si="85"/>
        <v>0</v>
      </c>
      <c r="AQ117" s="48">
        <f t="shared" si="85"/>
        <v>0</v>
      </c>
      <c r="AR117" s="48">
        <f t="shared" si="85"/>
        <v>0</v>
      </c>
      <c r="AS117" s="48">
        <f t="shared" si="85"/>
        <v>0</v>
      </c>
      <c r="AT117" s="48">
        <f t="shared" si="85"/>
        <v>0</v>
      </c>
      <c r="AU117" s="48">
        <f t="shared" si="86"/>
        <v>0</v>
      </c>
      <c r="AV117" s="48">
        <f t="shared" si="86"/>
        <v>0</v>
      </c>
      <c r="AW117" s="48">
        <f t="shared" si="86"/>
        <v>0</v>
      </c>
      <c r="AX117" s="48">
        <f t="shared" si="86"/>
        <v>0</v>
      </c>
      <c r="AY117" s="48">
        <f t="shared" si="86"/>
        <v>0</v>
      </c>
      <c r="AZ117" s="48">
        <f t="shared" si="86"/>
        <v>0</v>
      </c>
      <c r="BA117" s="48">
        <f t="shared" si="86"/>
        <v>0</v>
      </c>
      <c r="BB117" s="48">
        <f t="shared" si="86"/>
        <v>0</v>
      </c>
      <c r="BC117" s="48">
        <f t="shared" si="87"/>
        <v>0</v>
      </c>
      <c r="BD117" s="48">
        <f t="shared" si="96"/>
        <v>0</v>
      </c>
      <c r="BE117" s="48">
        <f t="shared" si="96"/>
        <v>0</v>
      </c>
      <c r="BF117" s="48">
        <f t="shared" si="97"/>
        <v>0</v>
      </c>
      <c r="BG117" s="48">
        <f t="shared" si="97"/>
        <v>0</v>
      </c>
      <c r="BH117" s="48">
        <f t="shared" si="97"/>
        <v>0</v>
      </c>
      <c r="BI117" s="48">
        <f t="shared" si="97"/>
        <v>0</v>
      </c>
      <c r="BJ117" s="48">
        <f t="shared" si="97"/>
        <v>0</v>
      </c>
      <c r="BK117" s="48">
        <f t="shared" si="71"/>
        <v>0</v>
      </c>
      <c r="BL117" s="48">
        <f t="shared" si="72"/>
        <v>0</v>
      </c>
      <c r="BM117" s="48">
        <f t="shared" si="73"/>
        <v>0</v>
      </c>
      <c r="BN117" s="48">
        <f t="shared" si="74"/>
        <v>0</v>
      </c>
      <c r="BO117" s="48">
        <f t="shared" si="75"/>
        <v>0</v>
      </c>
      <c r="BP117" s="48">
        <f t="shared" si="76"/>
        <v>0</v>
      </c>
      <c r="BQ117" s="48">
        <f t="shared" si="77"/>
        <v>0</v>
      </c>
      <c r="BR117" s="48">
        <f t="shared" si="78"/>
        <v>0</v>
      </c>
    </row>
    <row r="118" spans="1:102" x14ac:dyDescent="0.3">
      <c r="A118" s="8">
        <f t="shared" si="90"/>
        <v>0</v>
      </c>
      <c r="B118" s="4"/>
      <c r="C118" s="4"/>
      <c r="D118" s="7"/>
      <c r="E118" s="7"/>
      <c r="F118" s="77"/>
      <c r="G118" s="77"/>
      <c r="I118" s="8">
        <f t="shared" si="68"/>
        <v>0</v>
      </c>
      <c r="J118" s="5"/>
      <c r="K118" s="5"/>
      <c r="L118" s="6"/>
      <c r="M118" s="6"/>
      <c r="N118" s="77"/>
      <c r="O118" s="77"/>
      <c r="P118" s="8">
        <f t="shared" si="69"/>
        <v>0</v>
      </c>
      <c r="R118" s="8">
        <f t="shared" si="79"/>
        <v>0</v>
      </c>
      <c r="S118" s="27"/>
      <c r="T118" s="27">
        <f t="shared" si="91"/>
        <v>0</v>
      </c>
      <c r="U118" s="27">
        <f t="shared" si="92"/>
        <v>0</v>
      </c>
      <c r="V118" s="27">
        <f t="shared" si="93"/>
        <v>0</v>
      </c>
      <c r="W118" s="27">
        <f t="shared" si="94"/>
        <v>0</v>
      </c>
      <c r="X118" s="27">
        <f t="shared" si="83"/>
        <v>0</v>
      </c>
      <c r="Y118" s="27"/>
      <c r="Z118" s="27"/>
      <c r="AA118" s="27">
        <f t="shared" si="84"/>
        <v>0</v>
      </c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8">
        <f t="shared" si="85"/>
        <v>0</v>
      </c>
      <c r="AN118" s="48">
        <f t="shared" si="85"/>
        <v>0</v>
      </c>
      <c r="AO118" s="48">
        <f t="shared" si="85"/>
        <v>0</v>
      </c>
      <c r="AP118" s="48">
        <f t="shared" si="85"/>
        <v>0</v>
      </c>
      <c r="AQ118" s="48">
        <f t="shared" si="85"/>
        <v>0</v>
      </c>
      <c r="AR118" s="48">
        <f t="shared" si="85"/>
        <v>0</v>
      </c>
      <c r="AS118" s="48">
        <f t="shared" si="85"/>
        <v>0</v>
      </c>
      <c r="AT118" s="48">
        <f t="shared" si="85"/>
        <v>0</v>
      </c>
      <c r="AU118" s="48">
        <f t="shared" si="86"/>
        <v>0</v>
      </c>
      <c r="AV118" s="48">
        <f t="shared" si="86"/>
        <v>0</v>
      </c>
      <c r="AW118" s="48">
        <f t="shared" si="86"/>
        <v>0</v>
      </c>
      <c r="AX118" s="48">
        <f t="shared" si="86"/>
        <v>0</v>
      </c>
      <c r="AY118" s="48">
        <f t="shared" si="86"/>
        <v>0</v>
      </c>
      <c r="AZ118" s="48">
        <f t="shared" si="86"/>
        <v>0</v>
      </c>
      <c r="BA118" s="48">
        <f t="shared" si="86"/>
        <v>0</v>
      </c>
      <c r="BB118" s="48">
        <f t="shared" si="86"/>
        <v>0</v>
      </c>
      <c r="BC118" s="48">
        <f t="shared" si="87"/>
        <v>0</v>
      </c>
      <c r="BD118" s="48">
        <f t="shared" si="96"/>
        <v>0</v>
      </c>
      <c r="BE118" s="48">
        <f t="shared" si="96"/>
        <v>0</v>
      </c>
      <c r="BF118" s="48">
        <f t="shared" si="97"/>
        <v>0</v>
      </c>
      <c r="BG118" s="48">
        <f t="shared" si="97"/>
        <v>0</v>
      </c>
      <c r="BH118" s="48">
        <f t="shared" si="97"/>
        <v>0</v>
      </c>
      <c r="BI118" s="48">
        <f t="shared" si="97"/>
        <v>0</v>
      </c>
      <c r="BJ118" s="48">
        <f t="shared" si="97"/>
        <v>0</v>
      </c>
      <c r="BK118" s="48">
        <f t="shared" si="71"/>
        <v>0</v>
      </c>
      <c r="BL118" s="48">
        <f t="shared" si="72"/>
        <v>0</v>
      </c>
      <c r="BM118" s="48">
        <f t="shared" si="73"/>
        <v>0</v>
      </c>
      <c r="BN118" s="48">
        <f t="shared" si="74"/>
        <v>0</v>
      </c>
      <c r="BO118" s="48">
        <f t="shared" si="75"/>
        <v>0</v>
      </c>
      <c r="BP118" s="48">
        <f t="shared" si="76"/>
        <v>0</v>
      </c>
      <c r="BQ118" s="48">
        <f t="shared" si="77"/>
        <v>0</v>
      </c>
      <c r="BR118" s="48">
        <f t="shared" si="78"/>
        <v>0</v>
      </c>
    </row>
    <row r="119" spans="1:102" x14ac:dyDescent="0.3">
      <c r="A119" s="8">
        <f t="shared" si="90"/>
        <v>0</v>
      </c>
      <c r="B119" s="4"/>
      <c r="C119" s="4"/>
      <c r="D119" s="7"/>
      <c r="E119" s="7"/>
      <c r="F119" s="77"/>
      <c r="G119" s="77"/>
      <c r="I119" s="8">
        <f t="shared" si="68"/>
        <v>0</v>
      </c>
      <c r="J119" s="5"/>
      <c r="K119" s="5"/>
      <c r="L119" s="6"/>
      <c r="M119" s="6"/>
      <c r="N119" s="77"/>
      <c r="O119" s="77"/>
      <c r="P119" s="8">
        <f t="shared" si="69"/>
        <v>0</v>
      </c>
      <c r="R119" s="8">
        <f t="shared" si="79"/>
        <v>0</v>
      </c>
      <c r="S119" s="27"/>
      <c r="T119" s="27">
        <f t="shared" si="91"/>
        <v>0</v>
      </c>
      <c r="U119" s="27">
        <f t="shared" si="92"/>
        <v>0</v>
      </c>
      <c r="V119" s="27">
        <f t="shared" si="93"/>
        <v>0</v>
      </c>
      <c r="W119" s="27">
        <f t="shared" si="94"/>
        <v>0</v>
      </c>
      <c r="X119" s="27">
        <f t="shared" si="83"/>
        <v>0</v>
      </c>
      <c r="Y119" s="27"/>
      <c r="Z119" s="27"/>
      <c r="AA119" s="27">
        <f t="shared" si="84"/>
        <v>0</v>
      </c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8">
        <f t="shared" si="85"/>
        <v>0</v>
      </c>
      <c r="AN119" s="48">
        <f t="shared" si="85"/>
        <v>0</v>
      </c>
      <c r="AO119" s="48">
        <f t="shared" si="85"/>
        <v>0</v>
      </c>
      <c r="AP119" s="48">
        <f t="shared" si="85"/>
        <v>0</v>
      </c>
      <c r="AQ119" s="48">
        <f t="shared" si="85"/>
        <v>0</v>
      </c>
      <c r="AR119" s="48">
        <f t="shared" si="85"/>
        <v>0</v>
      </c>
      <c r="AS119" s="48">
        <f t="shared" si="85"/>
        <v>0</v>
      </c>
      <c r="AT119" s="48">
        <f t="shared" si="85"/>
        <v>0</v>
      </c>
      <c r="AU119" s="48">
        <f t="shared" si="86"/>
        <v>0</v>
      </c>
      <c r="AV119" s="48">
        <f t="shared" si="86"/>
        <v>0</v>
      </c>
      <c r="AW119" s="48">
        <f t="shared" si="86"/>
        <v>0</v>
      </c>
      <c r="AX119" s="48">
        <f t="shared" si="86"/>
        <v>0</v>
      </c>
      <c r="AY119" s="48">
        <f t="shared" si="86"/>
        <v>0</v>
      </c>
      <c r="AZ119" s="48">
        <f t="shared" si="86"/>
        <v>0</v>
      </c>
      <c r="BA119" s="48">
        <f t="shared" si="86"/>
        <v>0</v>
      </c>
      <c r="BB119" s="48">
        <f t="shared" si="86"/>
        <v>0</v>
      </c>
      <c r="BC119" s="48">
        <f t="shared" si="87"/>
        <v>0</v>
      </c>
      <c r="BD119" s="48">
        <f t="shared" si="96"/>
        <v>0</v>
      </c>
      <c r="BE119" s="48">
        <f t="shared" si="96"/>
        <v>0</v>
      </c>
      <c r="BF119" s="48">
        <f t="shared" si="97"/>
        <v>0</v>
      </c>
      <c r="BG119" s="48">
        <f t="shared" si="97"/>
        <v>0</v>
      </c>
      <c r="BH119" s="48">
        <f t="shared" si="97"/>
        <v>0</v>
      </c>
      <c r="BI119" s="48">
        <f t="shared" si="97"/>
        <v>0</v>
      </c>
      <c r="BJ119" s="48">
        <f t="shared" si="97"/>
        <v>0</v>
      </c>
      <c r="BK119" s="48">
        <f t="shared" si="71"/>
        <v>0</v>
      </c>
      <c r="BL119" s="48">
        <f t="shared" si="72"/>
        <v>0</v>
      </c>
      <c r="BM119" s="48">
        <f t="shared" si="73"/>
        <v>0</v>
      </c>
      <c r="BN119" s="48">
        <f t="shared" si="74"/>
        <v>0</v>
      </c>
      <c r="BO119" s="48">
        <f t="shared" si="75"/>
        <v>0</v>
      </c>
      <c r="BP119" s="48">
        <f t="shared" si="76"/>
        <v>0</v>
      </c>
      <c r="BQ119" s="48">
        <f t="shared" si="77"/>
        <v>0</v>
      </c>
      <c r="BR119" s="48">
        <f t="shared" si="78"/>
        <v>0</v>
      </c>
    </row>
    <row r="120" spans="1:102" x14ac:dyDescent="0.3">
      <c r="A120" s="8">
        <f t="shared" si="90"/>
        <v>0</v>
      </c>
      <c r="B120" s="4"/>
      <c r="C120" s="4"/>
      <c r="D120" s="7"/>
      <c r="E120" s="7"/>
      <c r="F120" s="77"/>
      <c r="G120" s="77"/>
      <c r="I120" s="8">
        <f t="shared" si="68"/>
        <v>0</v>
      </c>
      <c r="J120" s="5"/>
      <c r="K120" s="5"/>
      <c r="L120" s="6"/>
      <c r="M120" s="6"/>
      <c r="N120" s="77"/>
      <c r="O120" s="77"/>
      <c r="P120" s="8">
        <f t="shared" si="69"/>
        <v>0</v>
      </c>
      <c r="R120" s="8">
        <f t="shared" si="79"/>
        <v>0</v>
      </c>
      <c r="S120" s="27"/>
      <c r="T120" s="27">
        <f t="shared" si="91"/>
        <v>0</v>
      </c>
      <c r="U120" s="27">
        <f t="shared" si="92"/>
        <v>0</v>
      </c>
      <c r="V120" s="27">
        <f t="shared" si="93"/>
        <v>0</v>
      </c>
      <c r="W120" s="27">
        <f t="shared" si="94"/>
        <v>0</v>
      </c>
      <c r="X120" s="27">
        <f t="shared" si="83"/>
        <v>0</v>
      </c>
      <c r="Y120" s="27"/>
      <c r="Z120" s="27"/>
      <c r="AA120" s="27">
        <f t="shared" si="84"/>
        <v>0</v>
      </c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8">
        <f t="shared" si="85"/>
        <v>0</v>
      </c>
      <c r="AN120" s="48">
        <f t="shared" si="85"/>
        <v>0</v>
      </c>
      <c r="AO120" s="48">
        <f t="shared" si="85"/>
        <v>0</v>
      </c>
      <c r="AP120" s="48">
        <f t="shared" si="85"/>
        <v>0</v>
      </c>
      <c r="AQ120" s="48">
        <f t="shared" si="85"/>
        <v>0</v>
      </c>
      <c r="AR120" s="48">
        <f t="shared" si="85"/>
        <v>0</v>
      </c>
      <c r="AS120" s="48">
        <f t="shared" si="85"/>
        <v>0</v>
      </c>
      <c r="AT120" s="48">
        <f t="shared" si="85"/>
        <v>0</v>
      </c>
      <c r="AU120" s="48">
        <f t="shared" si="86"/>
        <v>0</v>
      </c>
      <c r="AV120" s="48">
        <f t="shared" si="86"/>
        <v>0</v>
      </c>
      <c r="AW120" s="48">
        <f t="shared" si="86"/>
        <v>0</v>
      </c>
      <c r="AX120" s="48">
        <f t="shared" si="86"/>
        <v>0</v>
      </c>
      <c r="AY120" s="48">
        <f t="shared" si="86"/>
        <v>0</v>
      </c>
      <c r="AZ120" s="48">
        <f t="shared" si="86"/>
        <v>0</v>
      </c>
      <c r="BA120" s="48">
        <f t="shared" si="86"/>
        <v>0</v>
      </c>
      <c r="BB120" s="48">
        <f t="shared" si="86"/>
        <v>0</v>
      </c>
      <c r="BC120" s="48">
        <f t="shared" si="87"/>
        <v>0</v>
      </c>
      <c r="BD120" s="48">
        <f t="shared" si="96"/>
        <v>0</v>
      </c>
      <c r="BE120" s="48">
        <f t="shared" si="96"/>
        <v>0</v>
      </c>
      <c r="BF120" s="48">
        <f t="shared" si="97"/>
        <v>0</v>
      </c>
      <c r="BG120" s="48">
        <f t="shared" si="97"/>
        <v>0</v>
      </c>
      <c r="BH120" s="48">
        <f t="shared" si="97"/>
        <v>0</v>
      </c>
      <c r="BI120" s="48">
        <f t="shared" si="97"/>
        <v>0</v>
      </c>
      <c r="BJ120" s="48">
        <f t="shared" si="97"/>
        <v>0</v>
      </c>
      <c r="BK120" s="48">
        <f t="shared" si="71"/>
        <v>0</v>
      </c>
      <c r="BL120" s="48">
        <f t="shared" si="72"/>
        <v>0</v>
      </c>
      <c r="BM120" s="48">
        <f t="shared" si="73"/>
        <v>0</v>
      </c>
      <c r="BN120" s="48">
        <f t="shared" si="74"/>
        <v>0</v>
      </c>
      <c r="BO120" s="48">
        <f t="shared" si="75"/>
        <v>0</v>
      </c>
      <c r="BP120" s="48">
        <f t="shared" si="76"/>
        <v>0</v>
      </c>
      <c r="BQ120" s="48">
        <f t="shared" si="77"/>
        <v>0</v>
      </c>
      <c r="BR120" s="48">
        <f t="shared" si="78"/>
        <v>0</v>
      </c>
    </row>
    <row r="121" spans="1:102" x14ac:dyDescent="0.3">
      <c r="A121" s="8">
        <f t="shared" si="90"/>
        <v>0</v>
      </c>
      <c r="B121" s="4"/>
      <c r="C121" s="4"/>
      <c r="D121" s="7"/>
      <c r="E121" s="7"/>
      <c r="F121" s="77"/>
      <c r="G121" s="77"/>
      <c r="I121" s="8">
        <f>IF(M121="",0,I120+1)</f>
        <v>0</v>
      </c>
      <c r="J121" s="5"/>
      <c r="K121" s="5"/>
      <c r="L121" s="6"/>
      <c r="M121" s="6"/>
      <c r="N121" s="77"/>
      <c r="O121" s="77"/>
      <c r="P121" s="8">
        <f t="shared" si="69"/>
        <v>0</v>
      </c>
      <c r="R121" s="8">
        <f t="shared" si="79"/>
        <v>0</v>
      </c>
      <c r="S121" s="27"/>
      <c r="T121" s="27">
        <f t="shared" si="91"/>
        <v>0</v>
      </c>
      <c r="U121" s="27">
        <f t="shared" si="92"/>
        <v>0</v>
      </c>
      <c r="V121" s="27">
        <f t="shared" si="93"/>
        <v>0</v>
      </c>
      <c r="W121" s="27">
        <f t="shared" si="94"/>
        <v>0</v>
      </c>
      <c r="X121" s="27">
        <f t="shared" si="83"/>
        <v>0</v>
      </c>
      <c r="Y121" s="27"/>
      <c r="Z121" s="27"/>
      <c r="AA121" s="27">
        <f t="shared" si="84"/>
        <v>0</v>
      </c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8">
        <f t="shared" si="85"/>
        <v>0</v>
      </c>
      <c r="AN121" s="48">
        <f t="shared" si="85"/>
        <v>0</v>
      </c>
      <c r="AO121" s="48">
        <f t="shared" si="85"/>
        <v>0</v>
      </c>
      <c r="AP121" s="48">
        <f t="shared" si="85"/>
        <v>0</v>
      </c>
      <c r="AQ121" s="48">
        <f t="shared" si="85"/>
        <v>0</v>
      </c>
      <c r="AR121" s="48">
        <f t="shared" si="85"/>
        <v>0</v>
      </c>
      <c r="AS121" s="48">
        <f t="shared" si="85"/>
        <v>0</v>
      </c>
      <c r="AT121" s="48">
        <f t="shared" si="85"/>
        <v>0</v>
      </c>
      <c r="AU121" s="48">
        <f t="shared" si="86"/>
        <v>0</v>
      </c>
      <c r="AV121" s="48">
        <f t="shared" si="86"/>
        <v>0</v>
      </c>
      <c r="AW121" s="48">
        <f t="shared" si="86"/>
        <v>0</v>
      </c>
      <c r="AX121" s="48">
        <f t="shared" si="86"/>
        <v>0</v>
      </c>
      <c r="AY121" s="48">
        <f t="shared" si="86"/>
        <v>0</v>
      </c>
      <c r="AZ121" s="48">
        <f t="shared" si="86"/>
        <v>0</v>
      </c>
      <c r="BA121" s="48">
        <f t="shared" si="86"/>
        <v>0</v>
      </c>
      <c r="BB121" s="48">
        <f t="shared" si="86"/>
        <v>0</v>
      </c>
      <c r="BC121" s="48">
        <f t="shared" si="87"/>
        <v>0</v>
      </c>
      <c r="BD121" s="48">
        <f t="shared" si="96"/>
        <v>0</v>
      </c>
      <c r="BE121" s="48">
        <f t="shared" si="96"/>
        <v>0</v>
      </c>
      <c r="BF121" s="48">
        <f t="shared" si="97"/>
        <v>0</v>
      </c>
      <c r="BG121" s="48">
        <f t="shared" si="97"/>
        <v>0</v>
      </c>
      <c r="BH121" s="48">
        <f t="shared" si="97"/>
        <v>0</v>
      </c>
      <c r="BI121" s="48">
        <f t="shared" si="97"/>
        <v>0</v>
      </c>
      <c r="BJ121" s="48">
        <f t="shared" si="97"/>
        <v>0</v>
      </c>
      <c r="BK121" s="48">
        <f t="shared" si="71"/>
        <v>0</v>
      </c>
      <c r="BL121" s="48">
        <f t="shared" si="72"/>
        <v>0</v>
      </c>
      <c r="BM121" s="48">
        <f t="shared" si="73"/>
        <v>0</v>
      </c>
      <c r="BN121" s="48">
        <f t="shared" si="74"/>
        <v>0</v>
      </c>
      <c r="BO121" s="48">
        <f t="shared" si="75"/>
        <v>0</v>
      </c>
      <c r="BP121" s="48">
        <f t="shared" si="76"/>
        <v>0</v>
      </c>
      <c r="BQ121" s="48">
        <f t="shared" si="77"/>
        <v>0</v>
      </c>
      <c r="BR121" s="48">
        <f t="shared" si="78"/>
        <v>0</v>
      </c>
    </row>
    <row r="122" spans="1:102" x14ac:dyDescent="0.3">
      <c r="A122" s="8">
        <f t="shared" si="90"/>
        <v>0</v>
      </c>
      <c r="B122" s="4"/>
      <c r="C122" s="4"/>
      <c r="D122" s="7"/>
      <c r="E122" s="7"/>
      <c r="F122" s="77"/>
      <c r="G122" s="77"/>
      <c r="I122" s="8">
        <f>IF(M122="",0,I121+1)</f>
        <v>0</v>
      </c>
      <c r="J122" s="5"/>
      <c r="K122" s="5"/>
      <c r="L122" s="6"/>
      <c r="M122" s="6"/>
      <c r="N122" s="77"/>
      <c r="O122" s="77"/>
      <c r="P122" s="8">
        <f t="shared" si="69"/>
        <v>0</v>
      </c>
      <c r="R122" s="8">
        <f t="shared" si="79"/>
        <v>0</v>
      </c>
      <c r="S122" s="27"/>
      <c r="T122" s="27">
        <f t="shared" si="91"/>
        <v>0</v>
      </c>
      <c r="U122" s="27">
        <f t="shared" si="92"/>
        <v>0</v>
      </c>
      <c r="V122" s="27">
        <f t="shared" si="93"/>
        <v>0</v>
      </c>
      <c r="W122" s="27">
        <f t="shared" si="94"/>
        <v>0</v>
      </c>
      <c r="X122" s="27">
        <f t="shared" si="83"/>
        <v>0</v>
      </c>
      <c r="Y122" s="27"/>
      <c r="Z122" s="27"/>
      <c r="AA122" s="27">
        <f t="shared" si="84"/>
        <v>0</v>
      </c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8">
        <f t="shared" si="85"/>
        <v>0</v>
      </c>
      <c r="AN122" s="48">
        <f t="shared" si="85"/>
        <v>0</v>
      </c>
      <c r="AO122" s="48">
        <f t="shared" si="85"/>
        <v>0</v>
      </c>
      <c r="AP122" s="48">
        <f t="shared" si="85"/>
        <v>0</v>
      </c>
      <c r="AQ122" s="48">
        <f t="shared" si="85"/>
        <v>0</v>
      </c>
      <c r="AR122" s="48">
        <f t="shared" si="85"/>
        <v>0</v>
      </c>
      <c r="AS122" s="48">
        <f t="shared" ref="AN122:AT123" si="98">IF($E122=AS$23,1,0)</f>
        <v>0</v>
      </c>
      <c r="AT122" s="48">
        <f t="shared" si="98"/>
        <v>0</v>
      </c>
      <c r="AU122" s="48">
        <f t="shared" si="86"/>
        <v>0</v>
      </c>
      <c r="AV122" s="48">
        <f t="shared" si="86"/>
        <v>0</v>
      </c>
      <c r="AW122" s="48">
        <f t="shared" si="86"/>
        <v>0</v>
      </c>
      <c r="AX122" s="48">
        <f t="shared" si="86"/>
        <v>0</v>
      </c>
      <c r="AY122" s="48">
        <f t="shared" si="86"/>
        <v>0</v>
      </c>
      <c r="AZ122" s="48">
        <f t="shared" si="86"/>
        <v>0</v>
      </c>
      <c r="BA122" s="48">
        <f t="shared" ref="AV122:BB123" si="99">IF($M122=BA$23,1,0)</f>
        <v>0</v>
      </c>
      <c r="BB122" s="48">
        <f t="shared" si="99"/>
        <v>0</v>
      </c>
      <c r="BC122" s="48">
        <f t="shared" si="87"/>
        <v>0</v>
      </c>
      <c r="BD122" s="48">
        <f t="shared" si="96"/>
        <v>0</v>
      </c>
      <c r="BE122" s="48">
        <f t="shared" si="96"/>
        <v>0</v>
      </c>
      <c r="BF122" s="48">
        <f t="shared" si="97"/>
        <v>0</v>
      </c>
      <c r="BG122" s="48">
        <f t="shared" si="97"/>
        <v>0</v>
      </c>
      <c r="BH122" s="48">
        <f t="shared" si="97"/>
        <v>0</v>
      </c>
      <c r="BI122" s="48">
        <f t="shared" si="97"/>
        <v>0</v>
      </c>
      <c r="BJ122" s="48">
        <f t="shared" si="97"/>
        <v>0</v>
      </c>
      <c r="BK122" s="48">
        <f t="shared" si="71"/>
        <v>0</v>
      </c>
      <c r="BL122" s="48">
        <f t="shared" si="72"/>
        <v>0</v>
      </c>
      <c r="BM122" s="48">
        <f t="shared" si="73"/>
        <v>0</v>
      </c>
      <c r="BN122" s="48">
        <f t="shared" si="74"/>
        <v>0</v>
      </c>
      <c r="BO122" s="48">
        <f t="shared" si="75"/>
        <v>0</v>
      </c>
      <c r="BP122" s="48">
        <f t="shared" si="76"/>
        <v>0</v>
      </c>
      <c r="BQ122" s="48">
        <f t="shared" si="77"/>
        <v>0</v>
      </c>
      <c r="BR122" s="48">
        <f t="shared" si="78"/>
        <v>0</v>
      </c>
    </row>
    <row r="123" spans="1:102" x14ac:dyDescent="0.3">
      <c r="A123" s="8">
        <f t="shared" si="90"/>
        <v>0</v>
      </c>
      <c r="B123" s="4"/>
      <c r="C123" s="4"/>
      <c r="D123" s="7"/>
      <c r="E123" s="7"/>
      <c r="F123" s="77"/>
      <c r="G123" s="77"/>
      <c r="I123" s="8">
        <f>IF(M123="",0,I122+1)</f>
        <v>0</v>
      </c>
      <c r="J123" s="5"/>
      <c r="K123" s="5"/>
      <c r="L123" s="6"/>
      <c r="M123" s="6"/>
      <c r="N123" s="77"/>
      <c r="O123" s="77"/>
      <c r="P123" s="8">
        <f t="shared" si="69"/>
        <v>0</v>
      </c>
      <c r="R123" s="8">
        <f t="shared" si="79"/>
        <v>0</v>
      </c>
      <c r="S123" s="27"/>
      <c r="T123" s="27">
        <f t="shared" si="91"/>
        <v>0</v>
      </c>
      <c r="U123" s="27">
        <f t="shared" si="92"/>
        <v>0</v>
      </c>
      <c r="V123" s="27">
        <f t="shared" si="93"/>
        <v>0</v>
      </c>
      <c r="W123" s="27">
        <f t="shared" si="94"/>
        <v>0</v>
      </c>
      <c r="X123" s="27">
        <f t="shared" si="83"/>
        <v>0</v>
      </c>
      <c r="Y123" s="27"/>
      <c r="Z123" s="27"/>
      <c r="AA123" s="27">
        <f t="shared" si="84"/>
        <v>0</v>
      </c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8">
        <f t="shared" si="85"/>
        <v>0</v>
      </c>
      <c r="AN123" s="48">
        <f t="shared" si="98"/>
        <v>0</v>
      </c>
      <c r="AO123" s="48">
        <f t="shared" si="98"/>
        <v>0</v>
      </c>
      <c r="AP123" s="48">
        <f t="shared" si="98"/>
        <v>0</v>
      </c>
      <c r="AQ123" s="48">
        <f t="shared" si="98"/>
        <v>0</v>
      </c>
      <c r="AR123" s="48">
        <f t="shared" si="98"/>
        <v>0</v>
      </c>
      <c r="AS123" s="48">
        <f t="shared" si="98"/>
        <v>0</v>
      </c>
      <c r="AT123" s="48">
        <f t="shared" si="98"/>
        <v>0</v>
      </c>
      <c r="AU123" s="48">
        <f t="shared" si="86"/>
        <v>0</v>
      </c>
      <c r="AV123" s="48">
        <f t="shared" si="99"/>
        <v>0</v>
      </c>
      <c r="AW123" s="48">
        <f t="shared" si="99"/>
        <v>0</v>
      </c>
      <c r="AX123" s="48">
        <f t="shared" si="99"/>
        <v>0</v>
      </c>
      <c r="AY123" s="48">
        <f t="shared" si="99"/>
        <v>0</v>
      </c>
      <c r="AZ123" s="48">
        <f t="shared" si="99"/>
        <v>0</v>
      </c>
      <c r="BA123" s="48">
        <f t="shared" si="99"/>
        <v>0</v>
      </c>
      <c r="BB123" s="48">
        <f t="shared" si="99"/>
        <v>0</v>
      </c>
      <c r="BC123" s="48">
        <f t="shared" si="87"/>
        <v>0</v>
      </c>
      <c r="BD123" s="48">
        <f t="shared" si="96"/>
        <v>0</v>
      </c>
      <c r="BE123" s="48">
        <f t="shared" si="96"/>
        <v>0</v>
      </c>
      <c r="BF123" s="48">
        <f t="shared" si="97"/>
        <v>0</v>
      </c>
      <c r="BG123" s="48">
        <f t="shared" si="97"/>
        <v>0</v>
      </c>
      <c r="BH123" s="48">
        <f t="shared" si="97"/>
        <v>0</v>
      </c>
      <c r="BI123" s="48">
        <f t="shared" si="97"/>
        <v>0</v>
      </c>
      <c r="BJ123" s="48">
        <f t="shared" si="97"/>
        <v>0</v>
      </c>
      <c r="BK123" s="48">
        <f t="shared" si="71"/>
        <v>0</v>
      </c>
      <c r="BL123" s="48">
        <f t="shared" si="72"/>
        <v>0</v>
      </c>
      <c r="BM123" s="48">
        <f t="shared" si="73"/>
        <v>0</v>
      </c>
      <c r="BN123" s="48">
        <f t="shared" si="74"/>
        <v>0</v>
      </c>
      <c r="BO123" s="48">
        <f t="shared" si="75"/>
        <v>0</v>
      </c>
      <c r="BP123" s="48">
        <f t="shared" si="76"/>
        <v>0</v>
      </c>
      <c r="BQ123" s="48">
        <f t="shared" si="77"/>
        <v>0</v>
      </c>
      <c r="BR123" s="48">
        <f t="shared" si="78"/>
        <v>0</v>
      </c>
    </row>
    <row r="124" spans="1:102" x14ac:dyDescent="0.3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7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</row>
  </sheetData>
  <sheetProtection selectLockedCells="1"/>
  <mergeCells count="28">
    <mergeCell ref="BC22:BJ22"/>
    <mergeCell ref="D22:F22"/>
    <mergeCell ref="G22:I22"/>
    <mergeCell ref="K22:N22"/>
    <mergeCell ref="C8:D8"/>
    <mergeCell ref="D12:F12"/>
    <mergeCell ref="D15:F15"/>
    <mergeCell ref="D20:F20"/>
    <mergeCell ref="G20:I20"/>
    <mergeCell ref="K20:N20"/>
    <mergeCell ref="D21:F21"/>
    <mergeCell ref="G21:I21"/>
    <mergeCell ref="K21:N21"/>
    <mergeCell ref="AD1:AD3"/>
    <mergeCell ref="G12:I12"/>
    <mergeCell ref="K12:M12"/>
    <mergeCell ref="G15:I15"/>
    <mergeCell ref="K15:M15"/>
    <mergeCell ref="D23:F23"/>
    <mergeCell ref="G23:I23"/>
    <mergeCell ref="K23:N23"/>
    <mergeCell ref="X1:X3"/>
    <mergeCell ref="D18:F18"/>
    <mergeCell ref="G18:I18"/>
    <mergeCell ref="K18:N18"/>
    <mergeCell ref="D19:F19"/>
    <mergeCell ref="G19:I19"/>
    <mergeCell ref="K19:N19"/>
  </mergeCells>
  <phoneticPr fontId="5" type="noConversion"/>
  <conditionalFormatting sqref="O18">
    <cfRule type="cellIs" dxfId="19" priority="1" stopIfTrue="1" operator="lessThan">
      <formula>$P$18</formula>
    </cfRule>
  </conditionalFormatting>
  <conditionalFormatting sqref="O19">
    <cfRule type="cellIs" dxfId="18" priority="2" stopIfTrue="1" operator="lessThan">
      <formula>$P$19</formula>
    </cfRule>
  </conditionalFormatting>
  <conditionalFormatting sqref="O20">
    <cfRule type="cellIs" dxfId="17" priority="3" stopIfTrue="1" operator="lessThan">
      <formula>$P$20</formula>
    </cfRule>
  </conditionalFormatting>
  <conditionalFormatting sqref="O21">
    <cfRule type="cellIs" dxfId="16" priority="4" stopIfTrue="1" operator="lessThan">
      <formula>$P$21</formula>
    </cfRule>
  </conditionalFormatting>
  <conditionalFormatting sqref="O22">
    <cfRule type="cellIs" dxfId="15" priority="5" stopIfTrue="1" operator="lessThan">
      <formula>$P$22</formula>
    </cfRule>
  </conditionalFormatting>
  <conditionalFormatting sqref="O23">
    <cfRule type="cellIs" dxfId="14" priority="6" stopIfTrue="1" operator="lessThan">
      <formula>$P$23</formula>
    </cfRule>
  </conditionalFormatting>
  <conditionalFormatting sqref="J2">
    <cfRule type="expression" dxfId="13" priority="7" stopIfTrue="1">
      <formula>$I$2&gt;$R$2</formula>
    </cfRule>
  </conditionalFormatting>
  <conditionalFormatting sqref="B18:G18 J18:K18">
    <cfRule type="expression" dxfId="12" priority="8" stopIfTrue="1">
      <formula>$O$18&lt;$P$18</formula>
    </cfRule>
  </conditionalFormatting>
  <conditionalFormatting sqref="P47:P123">
    <cfRule type="cellIs" dxfId="11" priority="9" stopIfTrue="1" operator="equal">
      <formula>"ok"</formula>
    </cfRule>
    <cfRule type="cellIs" dxfId="10" priority="10" stopIfTrue="1" operator="greaterThan">
      <formula>$P$25</formula>
    </cfRule>
  </conditionalFormatting>
  <conditionalFormatting sqref="R47:R123">
    <cfRule type="cellIs" dxfId="9" priority="11" stopIfTrue="1" operator="equal">
      <formula>"ok"</formula>
    </cfRule>
    <cfRule type="cellIs" dxfId="8" priority="12" stopIfTrue="1" operator="greaterThan">
      <formula>$R$25</formula>
    </cfRule>
  </conditionalFormatting>
  <conditionalFormatting sqref="B19:N19">
    <cfRule type="expression" dxfId="7" priority="13" stopIfTrue="1">
      <formula>$O$19&lt;$P$19</formula>
    </cfRule>
  </conditionalFormatting>
  <conditionalFormatting sqref="B20:N20">
    <cfRule type="expression" dxfId="6" priority="14" stopIfTrue="1">
      <formula>$O$20&lt;$P$20</formula>
    </cfRule>
  </conditionalFormatting>
  <conditionalFormatting sqref="B21:N21">
    <cfRule type="expression" dxfId="5" priority="15" stopIfTrue="1">
      <formula>$O$21&lt;$P$21</formula>
    </cfRule>
  </conditionalFormatting>
  <conditionalFormatting sqref="B22:N22">
    <cfRule type="expression" dxfId="4" priority="16" stopIfTrue="1">
      <formula>$O$22&lt;$P$22</formula>
    </cfRule>
  </conditionalFormatting>
  <conditionalFormatting sqref="B23:N23">
    <cfRule type="expression" dxfId="3" priority="17" stopIfTrue="1">
      <formula>$O$23&lt;$P$23</formula>
    </cfRule>
  </conditionalFormatting>
  <conditionalFormatting sqref="Q47:Q123">
    <cfRule type="cellIs" dxfId="2" priority="18" stopIfTrue="1" operator="equal">
      <formula>"Fehler"</formula>
    </cfRule>
  </conditionalFormatting>
  <conditionalFormatting sqref="BK3:BR10 BK16:BR17 BJ11:BQ15">
    <cfRule type="expression" dxfId="1" priority="19" stopIfTrue="1">
      <formula>BJ3=$P$25</formula>
    </cfRule>
  </conditionalFormatting>
  <conditionalFormatting sqref="J1">
    <cfRule type="expression" dxfId="0" priority="20" stopIfTrue="1">
      <formula>$I$1&gt;$R$1</formula>
    </cfRule>
  </conditionalFormatting>
  <dataValidations count="6">
    <dataValidation type="list" allowBlank="1" showInputMessage="1" showErrorMessage="1" sqref="O18:O23" xr:uid="{00000000-0002-0000-0000-000000000000}">
      <formula1>$P$1:$P$2</formula1>
    </dataValidation>
    <dataValidation type="list" allowBlank="1" showInputMessage="1" showErrorMessage="1" sqref="E26:E123" xr:uid="{00000000-0002-0000-0000-000001000000}">
      <formula1>$P$5:$P$12</formula1>
    </dataValidation>
    <dataValidation type="list" allowBlank="1" showInputMessage="1" showErrorMessage="1" sqref="M26:M123" xr:uid="{00000000-0002-0000-0000-000002000000}">
      <formula1>$Q$5:$Q$12</formula1>
    </dataValidation>
    <dataValidation type="list" allowBlank="1" showInputMessage="1" showErrorMessage="1" sqref="F26:F123 N26:N123" xr:uid="{00000000-0002-0000-0000-000003000000}">
      <formula1>$R$5:$AF$5</formula1>
    </dataValidation>
    <dataValidation type="list" allowBlank="1" showInputMessage="1" showErrorMessage="1" sqref="O26:O123" xr:uid="{00000000-0002-0000-0000-000004000000}">
      <formula1>$R$6:$T$6</formula1>
    </dataValidation>
    <dataValidation type="list" allowBlank="1" showInputMessage="1" showErrorMessage="1" sqref="G26:G123" xr:uid="{00000000-0002-0000-0000-000005000000}">
      <formula1>$R$8:$V$8</formula1>
    </dataValidation>
  </dataValidations>
  <pageMargins left="0.39370078740157483" right="0.39370078740157483" top="0.78740157480314965" bottom="0.39370078740157483" header="0.31496062992125984" footer="0.31496062992125984"/>
  <pageSetup paperSize="9" orientation="landscape" blackAndWhite="1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Check Box 8">
              <controlPr defaultSize="0" autoFill="0" autoLine="0" autoPict="0" altText="Hallo">
                <anchor moveWithCells="1">
                  <from>
                    <xdr:col>24</xdr:col>
                    <xdr:colOff>182880</xdr:colOff>
                    <xdr:row>10</xdr:row>
                    <xdr:rowOff>152400</xdr:rowOff>
                  </from>
                  <to>
                    <xdr:col>24</xdr:col>
                    <xdr:colOff>411480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Check Box 9">
              <controlPr defaultSize="0" autoFill="0" autoLine="0" autoPict="0">
                <anchor moveWithCells="1">
                  <from>
                    <xdr:col>27</xdr:col>
                    <xdr:colOff>38100</xdr:colOff>
                    <xdr:row>10</xdr:row>
                    <xdr:rowOff>144780</xdr:rowOff>
                  </from>
                  <to>
                    <xdr:col>27</xdr:col>
                    <xdr:colOff>350520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M33"/>
  <sheetViews>
    <sheetView showZeros="0" topLeftCell="A16" workbookViewId="0">
      <selection activeCell="E7" sqref="E7"/>
    </sheetView>
  </sheetViews>
  <sheetFormatPr baseColWidth="10" defaultColWidth="11" defaultRowHeight="14.4" x14ac:dyDescent="0.3"/>
  <cols>
    <col min="1" max="1" width="11.33203125" style="54" bestFit="1" customWidth="1"/>
    <col min="2" max="5" width="9.33203125" style="54" customWidth="1"/>
    <col min="6" max="6" width="11.6640625" style="54" customWidth="1"/>
    <col min="7" max="7" width="11" style="54"/>
    <col min="8" max="8" width="15.6640625" style="54" customWidth="1"/>
    <col min="9" max="12" width="11" style="54"/>
    <col min="13" max="13" width="2.77734375" style="54" customWidth="1"/>
    <col min="14" max="16384" width="11" style="54"/>
  </cols>
  <sheetData>
    <row r="1" spans="1:9" ht="21" customHeight="1" x14ac:dyDescent="0.3">
      <c r="A1" s="53" t="s">
        <v>57</v>
      </c>
    </row>
    <row r="2" spans="1:9" x14ac:dyDescent="0.3">
      <c r="A2" s="87" t="s">
        <v>71</v>
      </c>
      <c r="B2" s="87"/>
      <c r="C2" s="87"/>
      <c r="D2" s="55"/>
    </row>
    <row r="3" spans="1:9" x14ac:dyDescent="0.3">
      <c r="A3" s="66"/>
      <c r="B3" s="66"/>
      <c r="C3" s="66"/>
      <c r="D3" s="55"/>
    </row>
    <row r="4" spans="1:9" x14ac:dyDescent="0.3">
      <c r="A4" s="66"/>
      <c r="B4" s="66"/>
      <c r="C4" s="66"/>
      <c r="D4" s="55"/>
    </row>
    <row r="5" spans="1:9" x14ac:dyDescent="0.3">
      <c r="A5" s="66"/>
      <c r="B5" s="66"/>
      <c r="C5" s="66"/>
      <c r="D5" s="55"/>
    </row>
    <row r="6" spans="1:9" x14ac:dyDescent="0.3">
      <c r="A6" s="66"/>
      <c r="B6" s="66"/>
      <c r="C6" s="66"/>
      <c r="D6" s="55"/>
    </row>
    <row r="7" spans="1:9" x14ac:dyDescent="0.3">
      <c r="A7" s="66"/>
      <c r="B7" s="66"/>
      <c r="C7" s="66"/>
      <c r="D7" s="55"/>
      <c r="G7" s="69"/>
      <c r="H7" s="50">
        <f ca="1">TODAY()</f>
        <v>44928</v>
      </c>
      <c r="I7" s="56"/>
    </row>
    <row r="9" spans="1:9" x14ac:dyDescent="0.3">
      <c r="F9" s="54">
        <f>'Anmeldung GETU'!C8</f>
        <v>0</v>
      </c>
    </row>
    <row r="10" spans="1:9" x14ac:dyDescent="0.3">
      <c r="G10" s="54" t="str">
        <f>CONCATENATE('Anmeldung GETU'!B15,'Anmeldung GETU'!C15)</f>
        <v/>
      </c>
    </row>
    <row r="11" spans="1:9" x14ac:dyDescent="0.3">
      <c r="F11" s="54" t="str">
        <f>CONCATENATE('Anmeldung GETU'!D15:F15)</f>
        <v/>
      </c>
      <c r="G11" s="54" t="str">
        <f>CONCATENATE('Anmeldung GETU'!D15)</f>
        <v/>
      </c>
    </row>
    <row r="12" spans="1:9" x14ac:dyDescent="0.3">
      <c r="G12" s="54" t="str">
        <f>CONCATENATE('Anmeldung GETU'!G15)</f>
        <v/>
      </c>
    </row>
    <row r="13" spans="1:9" x14ac:dyDescent="0.3">
      <c r="C13" s="56"/>
      <c r="D13" s="56"/>
    </row>
    <row r="14" spans="1:9" x14ac:dyDescent="0.3">
      <c r="C14" s="56"/>
      <c r="D14" s="56"/>
    </row>
    <row r="15" spans="1:9" ht="15.6" x14ac:dyDescent="0.3">
      <c r="A15" s="51" t="s">
        <v>58</v>
      </c>
      <c r="C15" s="54" t="str">
        <f>'Anmeldung GETU'!C6</f>
        <v>Appenzeller Geräteturntag 2023</v>
      </c>
      <c r="D15" s="56"/>
    </row>
    <row r="17" spans="1:13" x14ac:dyDescent="0.3">
      <c r="A17" s="53" t="s">
        <v>40</v>
      </c>
    </row>
    <row r="18" spans="1:13" ht="21.75" customHeight="1" x14ac:dyDescent="0.3">
      <c r="B18" s="83" t="s">
        <v>43</v>
      </c>
      <c r="C18" s="83" t="s">
        <v>44</v>
      </c>
      <c r="D18" s="83" t="s">
        <v>45</v>
      </c>
      <c r="E18" s="83" t="s">
        <v>46</v>
      </c>
      <c r="F18" s="83" t="s">
        <v>56</v>
      </c>
      <c r="G18" s="83" t="s">
        <v>59</v>
      </c>
      <c r="H18" s="83" t="s">
        <v>60</v>
      </c>
      <c r="K18" s="85" t="s">
        <v>66</v>
      </c>
      <c r="L18" s="86"/>
      <c r="M18" s="86"/>
    </row>
    <row r="19" spans="1:13" x14ac:dyDescent="0.3">
      <c r="B19" s="57">
        <f>'Anmeldung GETU'!AM25</f>
        <v>0</v>
      </c>
      <c r="C19" s="57">
        <f>'Anmeldung GETU'!AN25</f>
        <v>0</v>
      </c>
      <c r="D19" s="57">
        <f>'Anmeldung GETU'!AO25</f>
        <v>0</v>
      </c>
      <c r="E19" s="57">
        <f>'Anmeldung GETU'!AP25</f>
        <v>0</v>
      </c>
      <c r="F19" s="57">
        <f>SUM(B19:E19)</f>
        <v>0</v>
      </c>
      <c r="G19" s="67">
        <v>17</v>
      </c>
      <c r="H19" s="59">
        <f>F19*G19</f>
        <v>0</v>
      </c>
      <c r="K19" s="86" t="s">
        <v>63</v>
      </c>
      <c r="L19" s="86"/>
      <c r="M19" s="86"/>
    </row>
    <row r="20" spans="1:13" ht="19.5" customHeight="1" x14ac:dyDescent="0.3">
      <c r="B20" s="83" t="s">
        <v>47</v>
      </c>
      <c r="C20" s="83" t="s">
        <v>48</v>
      </c>
      <c r="D20" s="83" t="s">
        <v>49</v>
      </c>
      <c r="E20" s="83" t="s">
        <v>50</v>
      </c>
      <c r="F20" s="57"/>
      <c r="G20" s="58"/>
      <c r="H20" s="63"/>
      <c r="K20" s="86" t="s">
        <v>67</v>
      </c>
      <c r="L20" s="86"/>
      <c r="M20" s="86"/>
    </row>
    <row r="21" spans="1:13" x14ac:dyDescent="0.3">
      <c r="A21" s="60"/>
      <c r="B21" s="61">
        <f>'Anmeldung GETU'!AQ25</f>
        <v>0</v>
      </c>
      <c r="C21" s="61">
        <f>'Anmeldung GETU'!AR25</f>
        <v>0</v>
      </c>
      <c r="D21" s="61">
        <f>'Anmeldung GETU'!AS25</f>
        <v>0</v>
      </c>
      <c r="E21" s="61">
        <f>'Anmeldung GETU'!AT25</f>
        <v>0</v>
      </c>
      <c r="F21" s="61">
        <f>SUM(B21:E21)</f>
        <v>0</v>
      </c>
      <c r="G21" s="68">
        <v>23</v>
      </c>
      <c r="H21" s="62">
        <f>F21*G21</f>
        <v>0</v>
      </c>
      <c r="K21" s="86"/>
      <c r="L21" s="86"/>
      <c r="M21" s="86"/>
    </row>
    <row r="22" spans="1:13" ht="20.25" customHeight="1" x14ac:dyDescent="0.3">
      <c r="A22" s="53" t="s">
        <v>41</v>
      </c>
      <c r="H22" s="63"/>
      <c r="K22" s="86" t="s">
        <v>68</v>
      </c>
      <c r="L22" s="86"/>
      <c r="M22" s="86"/>
    </row>
    <row r="23" spans="1:13" ht="21.75" customHeight="1" x14ac:dyDescent="0.3">
      <c r="B23" s="83" t="s">
        <v>43</v>
      </c>
      <c r="C23" s="83" t="s">
        <v>44</v>
      </c>
      <c r="D23" s="83" t="s">
        <v>45</v>
      </c>
      <c r="E23" s="83" t="s">
        <v>46</v>
      </c>
      <c r="F23" s="83" t="s">
        <v>56</v>
      </c>
      <c r="G23" s="83" t="s">
        <v>59</v>
      </c>
      <c r="H23" s="84"/>
      <c r="K23" s="86" t="s">
        <v>69</v>
      </c>
      <c r="L23" s="86"/>
      <c r="M23" s="86"/>
    </row>
    <row r="24" spans="1:13" x14ac:dyDescent="0.3">
      <c r="B24" s="57">
        <f>'Anmeldung GETU'!AU25</f>
        <v>0</v>
      </c>
      <c r="C24" s="57">
        <f>'Anmeldung GETU'!AV25</f>
        <v>0</v>
      </c>
      <c r="D24" s="57">
        <f>'Anmeldung GETU'!AW25</f>
        <v>0</v>
      </c>
      <c r="E24" s="57">
        <f>'Anmeldung GETU'!AX25</f>
        <v>0</v>
      </c>
      <c r="F24" s="57">
        <f>SUM(B24:E24)</f>
        <v>0</v>
      </c>
      <c r="G24" s="67">
        <v>17</v>
      </c>
      <c r="H24" s="59">
        <f>F24*G24</f>
        <v>0</v>
      </c>
      <c r="K24" s="86" t="s">
        <v>64</v>
      </c>
      <c r="L24" s="86"/>
      <c r="M24" s="86"/>
    </row>
    <row r="25" spans="1:13" ht="19.5" customHeight="1" x14ac:dyDescent="0.3">
      <c r="B25" s="83" t="s">
        <v>47</v>
      </c>
      <c r="C25" s="83" t="s">
        <v>48</v>
      </c>
      <c r="D25" s="83" t="s">
        <v>49</v>
      </c>
      <c r="E25" s="83" t="s">
        <v>51</v>
      </c>
      <c r="F25" s="57"/>
      <c r="G25" s="58"/>
      <c r="H25" s="63"/>
      <c r="K25" s="86" t="s">
        <v>65</v>
      </c>
      <c r="L25" s="86"/>
      <c r="M25" s="86"/>
    </row>
    <row r="26" spans="1:13" ht="15" customHeight="1" x14ac:dyDescent="0.3">
      <c r="A26" s="60"/>
      <c r="B26" s="61">
        <f>'Anmeldung GETU'!AY25</f>
        <v>0</v>
      </c>
      <c r="C26" s="61">
        <f>'Anmeldung GETU'!AZ25</f>
        <v>0</v>
      </c>
      <c r="D26" s="61">
        <f>'Anmeldung GETU'!BA25</f>
        <v>0</v>
      </c>
      <c r="E26" s="61">
        <f>'Anmeldung GETU'!BB25</f>
        <v>0</v>
      </c>
      <c r="F26" s="61">
        <f>SUM(B26:E26)</f>
        <v>0</v>
      </c>
      <c r="G26" s="68">
        <v>23</v>
      </c>
      <c r="H26" s="62">
        <f>F26*G26</f>
        <v>0</v>
      </c>
    </row>
    <row r="27" spans="1:13" ht="15" customHeight="1" x14ac:dyDescent="0.3">
      <c r="B27" s="83"/>
      <c r="C27" s="83"/>
      <c r="D27" s="83"/>
      <c r="E27" s="83"/>
      <c r="F27" s="57"/>
      <c r="G27" s="58"/>
      <c r="H27" s="63"/>
    </row>
    <row r="28" spans="1:13" ht="15" hidden="1" customHeight="1" x14ac:dyDescent="0.3">
      <c r="A28" s="60"/>
      <c r="B28" s="61">
        <f>'Anmeldung GETU'!BC25</f>
        <v>0</v>
      </c>
      <c r="C28" s="61">
        <f>'Anmeldung GETU'!BF25</f>
        <v>0</v>
      </c>
      <c r="D28" s="61">
        <f>'Anmeldung GETU'!BI25</f>
        <v>0</v>
      </c>
      <c r="E28" s="61">
        <f>'Anmeldung GETU'!BJ25</f>
        <v>0</v>
      </c>
      <c r="F28" s="61">
        <f>SUM(B28:E28)</f>
        <v>0</v>
      </c>
      <c r="G28" s="68"/>
      <c r="H28" s="62">
        <f>F28*G28</f>
        <v>0</v>
      </c>
    </row>
    <row r="29" spans="1:13" s="64" customFormat="1" ht="15" customHeight="1" x14ac:dyDescent="0.3">
      <c r="A29" s="65"/>
      <c r="B29" s="65"/>
      <c r="C29" s="65"/>
      <c r="D29" s="65"/>
      <c r="E29" s="65"/>
      <c r="F29" s="76" t="s">
        <v>61</v>
      </c>
      <c r="G29" s="76"/>
      <c r="H29" s="78">
        <f>SUM(H19:H28)</f>
        <v>0</v>
      </c>
    </row>
    <row r="30" spans="1:13" x14ac:dyDescent="0.3">
      <c r="A30" s="65"/>
      <c r="B30" s="65"/>
      <c r="C30" s="65"/>
      <c r="D30" s="65"/>
      <c r="E30" s="65"/>
      <c r="F30" s="76" t="s">
        <v>62</v>
      </c>
      <c r="G30" s="76"/>
      <c r="H30" s="78">
        <f>'Anmeldung GETU'!Y24</f>
        <v>0</v>
      </c>
    </row>
    <row r="31" spans="1:13" x14ac:dyDescent="0.3">
      <c r="F31" s="53"/>
      <c r="G31" s="53"/>
    </row>
    <row r="32" spans="1:13" ht="15" thickBot="1" x14ac:dyDescent="0.35">
      <c r="F32" s="53" t="s">
        <v>56</v>
      </c>
      <c r="G32" s="53"/>
      <c r="H32" s="79">
        <f>SUM(H29+H30)</f>
        <v>0</v>
      </c>
    </row>
    <row r="33" ht="15" thickTop="1" x14ac:dyDescent="0.3"/>
  </sheetData>
  <phoneticPr fontId="5" type="noConversion"/>
  <pageMargins left="0.7" right="0.7" top="0.78740157499999996" bottom="0.78740157499999996" header="0.3" footer="0.3"/>
  <pageSetup paperSize="9" orientation="portrait" blackAndWhite="1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7A0EA16A1778742AD6A7D99EB8E978D" ma:contentTypeVersion="13" ma:contentTypeDescription="Ein neues Dokument erstellen." ma:contentTypeScope="" ma:versionID="f8935a0aa37b07938d83421b35c1e679">
  <xsd:schema xmlns:xsd="http://www.w3.org/2001/XMLSchema" xmlns:xs="http://www.w3.org/2001/XMLSchema" xmlns:p="http://schemas.microsoft.com/office/2006/metadata/properties" xmlns:ns2="fe084435-7550-4f7e-a854-6a0def4aa89d" xmlns:ns3="bca35362-a721-4fe1-a37c-7cdc34a2702f" targetNamespace="http://schemas.microsoft.com/office/2006/metadata/properties" ma:root="true" ma:fieldsID="e17e16f5758dc9c392e66867ce516d47" ns2:_="" ns3:_="">
    <xsd:import namespace="fe084435-7550-4f7e-a854-6a0def4aa89d"/>
    <xsd:import namespace="bca35362-a721-4fe1-a37c-7cdc34a2702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84435-7550-4f7e-a854-6a0def4aa89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23ed2a0-98b8-4f0b-bd10-8e81f99f233c}" ma:internalName="TaxCatchAll" ma:showField="CatchAllData" ma:web="fe084435-7550-4f7e-a854-6a0def4aa8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35362-a721-4fe1-a37c-7cdc34a270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c0a61e13-c8cc-4f9f-9024-6cdfc2f1b9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E740AE-92AE-4037-92B8-A1E9AABCD27B}"/>
</file>

<file path=customXml/itemProps2.xml><?xml version="1.0" encoding="utf-8"?>
<ds:datastoreItem xmlns:ds="http://schemas.openxmlformats.org/officeDocument/2006/customXml" ds:itemID="{EDFBD9E7-2542-45D3-9E5D-C690E528C99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Anmeldung GETU</vt:lpstr>
      <vt:lpstr>Rechnung</vt:lpstr>
      <vt:lpstr>'Anmeldung GETU'!Druckbereich</vt:lpstr>
      <vt:lpstr>'Anmeldung GETU'!Drucktitel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Büchel</dc:creator>
  <cp:keywords/>
  <dc:description/>
  <cp:lastModifiedBy>Rahel Federer</cp:lastModifiedBy>
  <cp:revision/>
  <dcterms:created xsi:type="dcterms:W3CDTF">2010-01-07T18:10:15Z</dcterms:created>
  <dcterms:modified xsi:type="dcterms:W3CDTF">2023-01-02T13:48:07Z</dcterms:modified>
  <cp:category/>
  <cp:contentStatus/>
</cp:coreProperties>
</file>